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24" windowWidth="16260" windowHeight="7116" activeTab="0"/>
  </bookViews>
  <sheets>
    <sheet name="AWS Survey" sheetId="1" r:id="rId1"/>
    <sheet name="United Kingdom" sheetId="2" r:id="rId2"/>
    <sheet name="Canada" sheetId="3" r:id="rId3"/>
    <sheet name="India" sheetId="4" r:id="rId4"/>
    <sheet name="Poland" sheetId="5" r:id="rId5"/>
    <sheet name="Hungary" sheetId="6" r:id="rId6"/>
  </sheets>
  <definedNames/>
  <calcPr fullCalcOnLoad="1"/>
</workbook>
</file>

<file path=xl/sharedStrings.xml><?xml version="1.0" encoding="utf-8"?>
<sst xmlns="http://schemas.openxmlformats.org/spreadsheetml/2006/main" count="544" uniqueCount="465">
  <si>
    <t>Media</t>
  </si>
  <si>
    <t>Executive Constraints</t>
  </si>
  <si>
    <t>Elections and Treatment of Opposition</t>
  </si>
  <si>
    <t>Civil Liberties</t>
  </si>
  <si>
    <t>Civil Violence</t>
  </si>
  <si>
    <t>Rhetoric</t>
  </si>
  <si>
    <t>In your opinion, what is the percentage likelihood American democracy breaks down (by your definition) within the next four years? (0-100)</t>
  </si>
  <si>
    <t>How does the quality and stability of American democracy compare to 10 years ago?</t>
  </si>
  <si>
    <t>What event or action (if any) do you consider the most significant threat to American democracy over the past two months?</t>
  </si>
  <si>
    <t>Submit Date (UTC)</t>
  </si>
  <si>
    <t>Unjustified claims of massive voter fraud that could lead to more restrictions on the right to vote across the country</t>
  </si>
  <si>
    <t>The failure of the House intelligence committee to independently investigate the executive over ties to Russia. In that, the secret trip of Chairman Devin Nunes to the White House to talk to Trump indicates a lack of separation of powers. This has potential spillover effects.
But that is only in the last month - worse stuff happened before then.</t>
  </si>
  <si>
    <t>Ethics violations and conflicts of interest in White House actions related to Trump family holdings (e.g., frequent visits to Mar-a-Lago, failure to divest from real estate holdings)</t>
  </si>
  <si>
    <t>Attacks that seek to delegitimize crucial democratic actors, including the media, civil society organizations, the opposition party (Democrats), and particular social groups seen as "opposed" to the administration.</t>
  </si>
  <si>
    <t>Abdication of oversight responsibilities by the majority in congress</t>
  </si>
  <si>
    <t>Fear of terrorism</t>
  </si>
  <si>
    <t>Comey firing</t>
  </si>
  <si>
    <t>1. Trump election;  2. media polarization 3. weakness of party leadership</t>
  </si>
  <si>
    <t>Not a specific action, but rather the intentionality. The lack of expressed respect for democratic values gives no reason to hope that in the event of a future event - e.g. state of emergency or military conflagration - current leaders would not take advantage of the opportunity to engage in more systemic transformative measures.</t>
  </si>
  <si>
    <t>President's relationship with Russia and Russia's potential involvement in compromising the integrity of our election. Also, what the president and his cronies say in the media is anti-democratic (e.g., racist, sexist, anti-Muslim) and accusations of the media being fake - basic ignorance of facts and accuracy.</t>
  </si>
  <si>
    <t>The politicization of the judiciary and of law enforcement. I want to emphasize, however, that this did not start four months ago; it only has accelerated.</t>
  </si>
  <si>
    <t>I have to name two: 1) Firing of FBI director Comey and 2) The establishment of special commission on voter fraud, which could signal shift toward widespread voter suppression.</t>
  </si>
  <si>
    <t>Potential appointment of partisan FBI director who may pursue politically motivated investigations</t>
  </si>
  <si>
    <t>It's a cumulation of multiple things.  Presidential family's ties to business is disconcerting, president's comments about the media are as well.</t>
  </si>
  <si>
    <t xml:space="preserve">FBI head fired, travel ban, </t>
  </si>
  <si>
    <t>Firing comey</t>
  </si>
  <si>
    <t>I've been surprised at how timid Trump's actions have been, especially in comparison with the bluster of his rhetoric. His administration's unwillingness to honor ethics guidelines is worrisome and leads to suspicion of corruption, as does the firing of the law enforcement director leading an investigation into Trump's campaign, but I don't know that these constitute a significant threat to democracy. The difference between "atypical" and "significant threat" depends on one's predictions of where things might lead as much as analysis of what has already happened.</t>
  </si>
  <si>
    <t>Trump administration's relationship with the media</t>
  </si>
  <si>
    <t>Verbal assaults on the media.</t>
  </si>
  <si>
    <t>Trump's authoritarian rhetoric and Congress' lack of will to rein in his erosion of democratic norms (e.g., conflicts of interest).</t>
  </si>
  <si>
    <t>Deligitimation of press, opposition, judiciary; one-party control of 3 branches and states.</t>
  </si>
  <si>
    <t>firing Comey</t>
  </si>
  <si>
    <t>Attempt to block investigation into Russian role in election and possible collaboration with Trump campaign.  Firing Comey.  
I don't think American democracy will break down in the next 4 years, but that we will see an acceleration of the  polarization and dysfunction that has posed a long term threat to the system.</t>
  </si>
  <si>
    <t xml:space="preserve">Comey's firing and Trump's subsequent explanation  linking it to Russia investigation  </t>
  </si>
  <si>
    <t>Threats to the role of the media, to separation of powers, to delegitimizing political opponents and obstruction of  justice.</t>
  </si>
  <si>
    <t>Election to the highest office of someone who has broken long-standing democratic norms but has not been penalized.</t>
  </si>
  <si>
    <t>James Comey's dismissal.</t>
  </si>
  <si>
    <t>Failure of legislative branch to play its designated role as check on executive (in light of nepotism, evidence of abuse of power, self-dealing, etc.).</t>
  </si>
  <si>
    <t>attack on press</t>
  </si>
  <si>
    <t xml:space="preserve">Immigration EOs and actions </t>
  </si>
  <si>
    <t>firing of James Comey</t>
  </si>
  <si>
    <t>Firing of James Comey</t>
  </si>
  <si>
    <t>It is hard to choose just one. Presidential treatment of the media, courts, and immigrants would be at the top of the list, along with possible obstruction of justice in firing federal officials who might be investigating his ties to Russia. It is hard currently to evaluate how much of a real threat each of these things is, because we are still in the process of seeing if other institutions will properly check these efforts at democratic erosion. The combination constitutes a dangerous warning sign, however.</t>
  </si>
  <si>
    <t>Trump's utter disregard for/lack of knowledge of the principles of separation of powers, civil and political liberties, and the truth.  Firing of Comey = obstruction of justice.  He is likely a Russian stooge as well.</t>
  </si>
  <si>
    <t>executive reach has been significantly broadened. what is especially concerning is that executive power is largely informally constrained and this president has no issues with violating past norms</t>
  </si>
  <si>
    <t xml:space="preserve">efforts by Congress to cover /minimize possible violations of the law and procedural norms by the president </t>
  </si>
  <si>
    <t>Firing of FBI Director Comey</t>
  </si>
  <si>
    <t>Treatment of independent judiciary and law enforcement (i.e. Comey's firing). Non-transparent financial dealings. Trump's rhetoric around violence, us vs. them, and intimidation of judges and witnesses associated with investigations against him.</t>
  </si>
  <si>
    <t>Congressional Republicans unwillingness to reign in Donald Trump.  Checks and balances only work if those in charge of them actually check the president.</t>
  </si>
  <si>
    <t>Attacks on other branches of the government and on the media</t>
  </si>
  <si>
    <t>Refusal of Congress to provide a proper check on the President.</t>
  </si>
  <si>
    <t>Presidential attacks on all other sources of independent authority in the US government, including investigative (e.g. FBI) and judicial</t>
  </si>
  <si>
    <t>Firing of Comey and attacks on Russia investigation.</t>
  </si>
  <si>
    <t>Firing of Jim Comey</t>
  </si>
  <si>
    <t>installing loyalists in key positions of power (including firing the FBI Director) and hollowing out/seeking to intimidate existing US institutions, such as the State Department and National Security Council</t>
  </si>
  <si>
    <t>Purge of intelligence chief is worst sign yet.  If internal security apparatus does not uphold rule of law for elections in 2018 by permitting pro-government militias to intimidate voters into submission in key districts necessary to shift party power in the US House, incumbent could consolidate permanent electoral advantage (as e.g. occurred for decades in the US South under Democratic Party rule).</t>
  </si>
  <si>
    <t>The indifference to facts coming from statements from the Administration. It suggests a willingness to obfuscate.</t>
  </si>
  <si>
    <t>Firing of Yates &amp; Comey</t>
  </si>
  <si>
    <t>Unannounced, unilateral firing of Comey because he was not "loyal"</t>
  </si>
  <si>
    <t>Possible refusal of Trump administration to comply with court or Congressional orders.</t>
  </si>
  <si>
    <t>Executive's lack of respect for independence of judiciary.</t>
  </si>
  <si>
    <t>Pres. Trump's misuse of classified information, which might encourage a breakdown in civilian control of the military.</t>
  </si>
  <si>
    <t>Continued Republican support for efforts at suppression of voting rights.</t>
  </si>
  <si>
    <t>Firing the FBI director to slow or end the investigation into the Trump Campaign's alleged Russian ties.</t>
  </si>
  <si>
    <t>Removal of FBI Director Comey is problematic in the sense that it opens the door to appoint a loyalist who could abuse the power of that office for the benefit of the political leaders.</t>
  </si>
  <si>
    <t>In no particular order: 1. President does not respect media as an independent institution (although has not taken legal actions to limit media freedom) or the basic norms of democratic governance. 2. Republican-led Congress, through first four months of Trump presidency, refuses to act as a constitutional check on executive power. Media and judiciary have been only effective checks since Trump presidency began. 3. Lack of transparency regarding conflicts of interests for the president and top associates. 4. Possible foreign influence in elections and possible cover-up of its existence (also relates to lack of transparency and refusal of legislature to check executive power). 5. Appointments to top judiciary positions determined entirely by partisan considerations rather than the merit of individual candidates, which can erode judicial independence. 6. At the risk of simplifying, Trump appears to be mentally incapable of performing the duties of president, and has already committed several actions (profiting off public position, obstructing investigations, possible ties with Russia during campaign) that may be impeachable offenses.
Despite these concerning signs, the optimistic view for democracy in the U.S. is that if Trump continues to govern as he has in the first four months, then Congress will perform its constitutional duties and remove him. The pessimistic view is that the longer that defying democratic norms is “normal,” the harder it will be to restore norms of checks and balances and bipartisanship.</t>
  </si>
  <si>
    <t>Firing of Comey, alleged attempt by Trump to obstruct investigation of Flynn and Russian meddling</t>
  </si>
  <si>
    <t>Firing James Comey</t>
  </si>
  <si>
    <t>Alleged Russian interference into election and Trump administration's apparent refusal to take said interference seriously. Also, Trump's lack of experience (if not total ignorance) regarding appropriate legal and normative executive behaviors involve.</t>
  </si>
  <si>
    <t>An Attorney General possibly committed to voter suppression and the creation of a commission on "voter fraud" likely for the same purpose. (Given the week that I am taking this survey, it may be that even more recent events will prove to be worse, but I shall reserve judgment for now.)</t>
  </si>
  <si>
    <t xml:space="preserve">Firing of Comey as FBI Director </t>
  </si>
  <si>
    <t>Rhetorical attacks on the free press. Hiring of close relatives to serve in senior executive branch positions. Unwillingness of senior legislative leaders to act as an effective check on abuses of power by the executive</t>
  </si>
  <si>
    <t>-  Russian meddling in presidential election, possible collusion and definite contact between Russia and Trump campaign.
-  Attack on the media as "fake, phony." President's pre-emptive attempt to delegitimize media who serve as a check on him and who hav</t>
  </si>
  <si>
    <t>Behavior of president toward media.</t>
  </si>
  <si>
    <t>Executive attacks on media and judiciary</t>
  </si>
  <si>
    <t>Can't pick just one</t>
  </si>
  <si>
    <t>Turnover of executive authority to Defense Department</t>
  </si>
  <si>
    <t>Election of Trump; his criticism of the courts.</t>
  </si>
  <si>
    <t>Trump firing James Comey</t>
  </si>
  <si>
    <t xml:space="preserve">A systematic discrediting of central political instituions, including elections, the media, and the judiciary. Also, serious violations of the sebaration of powers where the excecutive is undermining independent institutions' monitoring (i.e. investigation over ties between the President's campaign and foreign interests). </t>
  </si>
  <si>
    <t>Political rhetoric deligitimizing opposition and media control, mass public bias/partisanship in evaluating such rhetoric.</t>
  </si>
  <si>
    <t>the election of Trump</t>
  </si>
  <si>
    <t xml:space="preserve">Russia Hacking scandal. </t>
  </si>
  <si>
    <t>The real threats to American democracy took place during the Obama administration, with executive orders abusing the constitutional powers of the President, pursuit of whistleblowers, and suppression of dissent. The Trump administration is simply taking advantage of the precedents set by Obama. It's not better, but it's not really worse....</t>
  </si>
  <si>
    <t>Republican congressional leaders' reticence to check President Trump's anti-democratic impulses and actions.</t>
  </si>
  <si>
    <t>single party control of Congress and Office of the President</t>
  </si>
  <si>
    <t>Russian manipulation of electoral process, voter suppression efforts in state legislatures.</t>
  </si>
  <si>
    <t xml:space="preserve">Political violence toward members of congress based on ideology is disquieting and has the potential to increase polarization and destabilize political institutions, which fuels extremists on both sides. </t>
  </si>
  <si>
    <t>attacks on journalists, violence, attacks on comedians, extreme polarization</t>
  </si>
  <si>
    <t xml:space="preserve">Media independence is declining since the Gulf War 1
Normalization of torture
Normalization of Mass Surveillance
The inability to control the financial sector
Trump is similar to Berlusconi and will affect negatively the democratic culture of the US. It will generate a slow erosion of democratic and civic values. As Berlusconi, Trump deals with institutions and constraints as a multinational does, i.e. in term of cost of image, lawyers and probability of getting arrested. That means that he is playing a fundamentally non democratic game. The US democracy is not under a traditional threat of a coup, it is under the threat of descending in an Italian equilibrium in which the boundary between state and private melt, corruption skyrockets, media are coopted and the entire systems deteriorates. As the famous quote of Ms. Lario goes, you should not be scared of my husband (Mr. Berlusconi), but of those that will come after... </t>
  </si>
  <si>
    <t>The attempted assassination of GOP members of Congress.</t>
  </si>
  <si>
    <t xml:space="preserve">Trump's alleged requests for pledges of "loyalty" from senior government officials </t>
  </si>
  <si>
    <t>firing James Comey/obstruction of justice</t>
  </si>
  <si>
    <t>So far there is more a general climate rather than a single event, although the firing of the FBI director, and the actions and lies relevant to the NSC Director (now fired) General Michael Flynn are disturbing.  There is an erosion of respect for the rule of law and the relationship of the executive to the legislative branches, as shown in the refusal to testify without legal justification to direct questions before Congress by the the Heads of the security and intelligence agencies (excluding  the CIA).  The attacks on the press media and the possible violation of the emoluments clause by the President--all this contributes to corporatist, personalist and oligarchical mode of operation in American government.  Perhaps most disconcerting is the elite corporate, and quite literally oligarchical leadership of major Executive agencies: State, Commerce, Interior, Education, EPA etc.  Democratic government requires that pluralism, civil liberty and rule of law prevail over all.  The nationalist populism of the Trump regime, and his advisers is a threat to the healthy evolution of democracy.</t>
  </si>
  <si>
    <t>It is difficult to pick out just one of the many threats to US democracy posed by President Donald Trump's and his actions in office, from campaign trail calls to lock up his political opponent, to establishing warm relationships with authoritarian leaders worldwide, to spreading conspiracy theories and empowering conspiratorial pseudo-news outlets, like Infowars.</t>
  </si>
  <si>
    <t>Trump's constant attacks on the media.  I'd also consider the Supreme Court's decision legitimating unlimited corporate spending on elections (Citizens United) to seriously undermine the quality of American democracy.  Also the partisan gerrymandering of electoral districts, both national and state, as well as the spate of voter i.d. laws further limits that quality.</t>
  </si>
  <si>
    <t>None</t>
  </si>
  <si>
    <t>FBI Director James Comey's firing</t>
  </si>
  <si>
    <t>The (evolving) issue of not holding press briefings is an underappreciated issue. This is critical to fostering transparency and accountability amongst citizens. The fact this change is occurring so quickly does not bode well for the years ahead.</t>
  </si>
  <si>
    <t>Trump firing Comey.</t>
  </si>
  <si>
    <t>Russian hacking and minimizing of that threat to democracy by the executive branch</t>
  </si>
  <si>
    <t xml:space="preserve">geez - so many choices...  how about the systematic weakening of political-legal oversight and control of the coercive forces of the state (both in domestic policing and in overseas military actions).    </t>
  </si>
  <si>
    <t>Efforts to deter voting, and the invocation of non-existent electoral abuses as justification for further restrictions</t>
  </si>
  <si>
    <t>Threats on formal institutions, such as the courts.</t>
  </si>
  <si>
    <t xml:space="preserve">Firing James Comey to slow down an investigation into the Trump campaign's alleged dealings with Russia. </t>
  </si>
  <si>
    <t>Firing Comey</t>
  </si>
  <si>
    <t>Lack of respect for checks and balances, and repeated attempts to undermine institutional checks on executive authority</t>
  </si>
  <si>
    <t xml:space="preserve">The ongoing attacks on the professional media as "fake news" and the failure to respond to legitimate questions about behaviors and policies in the White House. </t>
  </si>
  <si>
    <t>The fact that the Republican led Congress has not pressured Trump to release his tax returns and divest from his business holdings.  The potential conflicts of interest are enormous in this administration and Congress has not seriously addressed this.  Add to this the absence of Congressional attention to increasing military actions by the U.S. in Syria.  The Congress needs to assert its authority to authorize U.S. military action abroad against a country that has not attacked us.  Finally, the fact that the President and Congress have not been acting to secure the integrity of our electoral system in the face of apparently strong evidence of Russian interference in the 2016 election.  Free and fair elections are the core of our democracy</t>
  </si>
  <si>
    <t>the polarization of politics, money in politics</t>
  </si>
  <si>
    <t xml:space="preserve">Attacks against the media. </t>
  </si>
  <si>
    <t>Comey's firing, but less concerned after Mueller appointment</t>
  </si>
  <si>
    <t>Treatment of Russia investigation</t>
  </si>
  <si>
    <t>Lack of compromise and commitment to democratic ideals and practices by elites and masses; Misinformation by political leaders; foreign intrusion in US elections.</t>
  </si>
  <si>
    <t>Partisan gerrymandering; efforts to exclude voters; growing prominence of paramilitary groups; empowerment of ICE agents in growing deportation campaign; North Carolina efforts to overturn elections results by legislature; removal of FBI director; assaults on special counsel.</t>
  </si>
  <si>
    <t xml:space="preserve">Firing of James Comey </t>
  </si>
  <si>
    <t xml:space="preserve">For the past two months, the president's firing of the FBI Director.  Previously, the Russians' tampering with the 2016 election.  But, more generally, I think the most significant threat is the set of rules (electoral college, gerrymandering, low turnout for primaries) that have enabled a minority with extremist views to gain control of all three branches of government.  Democracy is supposed to be about majority consent.  Trump governs as if he has majority consent but, poll after poll on issue after issue, shows he does not.  </t>
  </si>
  <si>
    <t>The president regularly making false statements and failing to be transparent.</t>
  </si>
  <si>
    <t>Reaction to Russian interference, treatment of investigation, firing Comey and threats to fire Mueller</t>
  </si>
  <si>
    <t>The response of many members of the Republic Party to the Comey testimony.  Comey's allegations may not be accurate, but key individuals within the party should ideally express greater interest in getting to the bottom of things.</t>
  </si>
  <si>
    <t>The undermining of the media</t>
  </si>
  <si>
    <t xml:space="preserve">1) Direct attacks to the media by the Executive. 
2) Active efforts by the Executive to weaken horizontal mechanisms of accountability. 
3) Dismissal of leaders of agencies that are supposed to operate autonomously. </t>
  </si>
  <si>
    <t>Average</t>
  </si>
  <si>
    <t>In your opinion, what is the percentage likelihood the UK's democracy breaks down (by your definition) within the next four years? (0-100)</t>
  </si>
  <si>
    <t>How does the quality and stability of the UK's democracy compare to 10 years ago?</t>
  </si>
  <si>
    <t>What event or action (if any) do you consider the most significant threat to the UK's democracy this year?</t>
  </si>
  <si>
    <t>The Government's decision to leave the EU despite the majority remain votes in Scotland and Northern Ireland, and to attempt to start exit without parliamentary approval or legislative consent motions (the Supreme Court blocked the former, but not the latter). This move represents an English majoritarian imposition on a multi-national polity: the UK is not a Greater England, but the Conservatives are acting as if it is.</t>
  </si>
  <si>
    <t>Press relations with political parties are an issue. But the concept of 'normal' democracy is also a bit problematic.</t>
  </si>
  <si>
    <t>The political consequences of terrorism.</t>
  </si>
  <si>
    <t>none</t>
  </si>
  <si>
    <t xml:space="preserve">There were no threats to the UK's democracy this year. </t>
  </si>
  <si>
    <t>Median</t>
  </si>
  <si>
    <t>2+</t>
  </si>
  <si>
    <t>% Worse</t>
  </si>
  <si>
    <t>Average 2+</t>
  </si>
  <si>
    <t>In your opinion, what is the percentage likelihood Canada's democracy breaks down (by your definition) within the next four years? (0-100)</t>
  </si>
  <si>
    <t>How does the quality and stability of Canada's democracy compare to 10 years ago?</t>
  </si>
  <si>
    <t>What event or action (if any) do you consider the most significant threat to Canada's democracy this year?</t>
  </si>
  <si>
    <t>Understanding of Constitutional conventions.</t>
  </si>
  <si>
    <t xml:space="preserve">Terrorist attacks leading to undermining civil liberties </t>
  </si>
  <si>
    <t>The populist rhetoric surrounding the election of Trump in the U.S., and the small pockets of Canadian society that share a similar sentiment.</t>
  </si>
  <si>
    <t>None this year. The previous Conservative government, led by Stephen Harper, introduced and passed pieces of an "electoral reform" act that empowered voting suppression tactics. This past year, the Trudeau Liberals gave up on a promise to change our SMP electoral system to either PR or alternative vote. Almost every Canadian government fails to gain the votes of a majority of Canadians (there have been only three majority-majority (as opposed to plurality-majority) governments since 1900, owing to three (sometimes four or five) parties competing within an SMP system. This is currently our biggest democracy issue-- but it's still relatively minor on a global scale.</t>
  </si>
  <si>
    <t>Reluctance to fund local news media especially TV and local newspapers.</t>
  </si>
  <si>
    <t>The influx of populist rhetoric (e.g., Kellie Leitch) and the invocation of "freedom of speech" to defend heinous views. Hate crimes are also on the rise.</t>
  </si>
  <si>
    <t>police violence does affect civil liberties negatively</t>
  </si>
  <si>
    <t>Problems with political party funding at the federal and provincial level and the reality (a number of specific events where the rich could buy access to top political leaders at fundraising dinners) and resulting perception of corporate interests, through such funding, mattering more than citizens. Persistent low voter turnout is another significant issue. Linked to this, our current electoral system (FPTP) works well for two political parties but we have three (even four) dominant parties at the federal and sometimes provincial level which often leads to the election results over-representing a party most Canadians did not vote for, or for significant strategic voting. This is why electoral reform has come up repeatedly at the federal and provincial level but it is never in the governing party's interest to change. Finally, the recently passed Bill C-51 (2017) puts Canadian civil rights at significant risk by increasing the powers of security and intelligence forces, while decreasing civilian oversight, in the name of broadly defined "terrorism". Growing socioeconomic inequality also puts at risk this aspect of democracy. These and other issues are of significant concern but I rated Canadian democracy as better than ten years ago because our previous Prime Minister, Stephen Harper, was less committed to liberal democracy than our current Prime Minister. Harper took many actions and made many comments that suggested he favoured a more minimal definition of democracy.</t>
  </si>
  <si>
    <t>Leadership of the Conservative party</t>
  </si>
  <si>
    <t>Failure to bring realism to aboriginal issues</t>
  </si>
  <si>
    <t>a terrorist attack, if that were to occur</t>
  </si>
  <si>
    <t>Regional tensions</t>
  </si>
  <si>
    <t xml:space="preserve"> </t>
  </si>
  <si>
    <t>None come to mind</t>
  </si>
  <si>
    <t>In your opinion, what is the percentage likelihood India's democracy breaks down (by your definition) within the next four years? (0-100)</t>
  </si>
  <si>
    <t>How does the quality and stability of India's democracy compare to 10 years ago?</t>
  </si>
  <si>
    <t>What event or action (if any) do you consider the most significant threat to India's democracy this year?</t>
  </si>
  <si>
    <t xml:space="preserve">Party switching and political intolerance.  </t>
  </si>
  <si>
    <t>Counter- insurgency operations</t>
  </si>
  <si>
    <t>Election of religious extremist Yogi Adityanath to be chief minister of Uttar Pradesh</t>
  </si>
  <si>
    <t>Harassment of major media outlets, increasing disdain for minority rights</t>
  </si>
  <si>
    <t>The use of anti sedition laws and accusations of treason to stifle dissent. Significant and continued erosion of religious freedom and secularism .</t>
  </si>
  <si>
    <t>The ruling party's attempts to promote Hindutva policies that directly or indirectly infringe on the basic rights of India's minority (non-Hindu) communities.</t>
  </si>
  <si>
    <t>Uses of violence against students</t>
  </si>
  <si>
    <t xml:space="preserve">Gauraksha, mob violence against minorities (especially Muslims &amp; Dalits), selection of Hindu Sadhu as UP CM, attack on freedom of speech (JNU, DU etc), and then general no tolerance for democratic dissent, strident nationalism, unrestrained mob violence, threat to minorities </t>
  </si>
  <si>
    <t>In your opinion, what is the percentage likelihood Poland's democracy breaks down (by your definition) within the next four years? (0-100)</t>
  </si>
  <si>
    <t>How does the quality and stability of Poland's democracy compare to 10 years ago?</t>
  </si>
  <si>
    <t>What event or action (if any) do you consider the most significant threat to Poland's democracy this year?</t>
  </si>
  <si>
    <t xml:space="preserve">The destruction of Constitutional Tribunal in practical terms and in respect of credibility of this institution. Control exercised over public radio and tv. The ambition to take control over judiciary by the minister. </t>
  </si>
  <si>
    <t>threat to the independence of the judiciary</t>
  </si>
  <si>
    <t>Law and Justice leadership</t>
  </si>
  <si>
    <t>The opposition's attempt to block the normal functioning of parliament</t>
  </si>
  <si>
    <t>Lack of a healthy mechanism of checks and balances, dominance of the ruling party, coincidence of the parliamentary and presidential elections in 2015 -&gt; full control of politics by one party. The part in power doesn't need to take into account any opposition, can ignore the regular rules of legislative process, everything can be justified as "emergency case". No real public consultations.</t>
  </si>
  <si>
    <t>changes in laws on protest</t>
  </si>
  <si>
    <t>Threat to Constitutional Court's independence</t>
  </si>
  <si>
    <t>Attack on Constitutional Court</t>
  </si>
  <si>
    <t>Planned changes to procedures of electing judicary</t>
  </si>
  <si>
    <t xml:space="preserve">political control of normal judiciary after changes had already been made previously to the Constitutional Court; discussion about the museum in Gedansk where the government party again attempts to excert their political understanding of history and ignores a plurality of opinions  </t>
  </si>
  <si>
    <t>In your opinion, what is the percentage likelihood Hungary's democracy breaks down (by your definition) within the next four years? (0-100)</t>
  </si>
  <si>
    <t>How does the quality and stability of Hungary's democracy compare to 10 years ago?</t>
  </si>
  <si>
    <t>What event or action (if any) do you consider the most significant threat to Hungary's democracy this year?</t>
  </si>
  <si>
    <t>Orban's attack on civil society</t>
  </si>
  <si>
    <t>The stealing of EU funds</t>
  </si>
  <si>
    <t>legislation against of civil sector</t>
  </si>
  <si>
    <t>The attack on CEU (Central European University)</t>
  </si>
  <si>
    <t>Attack on NGOs and migrant rights</t>
  </si>
  <si>
    <t>Lex CEU, law on NGOs</t>
  </si>
  <si>
    <t>Change of the electoral rules and the Constitutional Court reform</t>
  </si>
  <si>
    <t>The threat to NGOs and Universities</t>
  </si>
  <si>
    <t>Shutting down CEU.</t>
  </si>
  <si>
    <t xml:space="preserve">NGO law </t>
  </si>
  <si>
    <t>Law against foreign funded NGOs and universities</t>
  </si>
  <si>
    <t>Lex CEU and new legislation against foreign funded NGOs</t>
  </si>
  <si>
    <t>No such event</t>
  </si>
  <si>
    <t>Lex CEU, the law passed in April 2017 that threatens the functioning of the Central European University in Hungary; second, the recently passed NGO law forcing NGOs receiving foreign funding to register as "civic organization funded from abroad"</t>
  </si>
  <si>
    <t>ngo law</t>
  </si>
  <si>
    <t>Closing of NÃ©pszabadsÃ¡g (but that is 2016 still but less than a year ago). Civil Society Law this year.  CEU is runner up.  Newly proposed law on (not yet enacted) on public advertising by political parties.</t>
  </si>
  <si>
    <t>Continuing weakening of the Constitutional Tribunal</t>
  </si>
  <si>
    <t>Hijacking of the Constitutional Tribunal by the ruling party (PiS)</t>
  </si>
  <si>
    <t>Threat Score</t>
  </si>
  <si>
    <t>government-sponsored hate campaigns, disrespect for judicial decisions</t>
  </si>
  <si>
    <t>Use of foreign contribution regulation act to muzzle pro-democracy NGOs/civil society.</t>
  </si>
  <si>
    <t>The only real threat to Canadian democracy as it presently operates is the Conservative party, which has some serious anti-democratic elements within it.</t>
  </si>
  <si>
    <t>Can't think of any</t>
  </si>
  <si>
    <t>Brexit</t>
  </si>
  <si>
    <t>Index</t>
  </si>
  <si>
    <t>Threats to fire Attorney General and Special Counsel Mueller for investigating Russian interference in 2016 Election.</t>
  </si>
  <si>
    <t xml:space="preserve">The personalization of the presidency around Trump and his shitty and corrupt family, and the efforts that follow to use whatever legal tools available to protect *them* from scrutiny, sanction, and investigation. </t>
  </si>
  <si>
    <t>Treatment of Mueller and threatening Saturday Night Massacre-type firing; Electoral Fraud Commission; Trump's tweets (e.g. Morning Joe and Mika) and deteriorating mental state</t>
  </si>
  <si>
    <t>Republicans willingness to let Trump get away with asking the military for loyalty; comments about his opponents and Donald Jr.'s meeting with Russians to get the dirt on Hillary Clinton.</t>
  </si>
  <si>
    <t>purging the head of the internal security apparatus (FBI leader in the US)</t>
  </si>
  <si>
    <t>president's attack on and threat to fire AG for purpose of thwarting DoJ investigation</t>
  </si>
  <si>
    <t>Trump's disregard for independence of special prosecutor/Justice Department. That rivals his ongoing conflicts of interest re: business entanglements.</t>
  </si>
  <si>
    <t xml:space="preserve">GOP stonewalling on corruption/conspiracy.  </t>
  </si>
  <si>
    <t>Polarization</t>
  </si>
  <si>
    <t>threats to fire Mueller</t>
  </si>
  <si>
    <t>Creation and initial actions of panel on voter fraud</t>
  </si>
  <si>
    <t>increasing social polarization, the willingness of the President (and others in his circle) to promote "fake news," denigrate the media, and demonize opponents, and the unwillingness of the Republican party to stand up for democratic norms.</t>
  </si>
  <si>
    <t>Donald Trump's lack of respect for (understanding of) the rule of law.</t>
  </si>
  <si>
    <t>Health Care legislation</t>
  </si>
  <si>
    <t>Firing of top officials without known cause other than offense to leader, rhetoric about "loyalty".</t>
  </si>
  <si>
    <t>The CNN wrestling tape underscored Donald Trump's profound disrespect for the media (or most of it). It was possibly the most dangerous thing he has done on that front; namely because it advocates violence as well as threatens broader civil liberties and political rights.</t>
  </si>
  <si>
    <t>President Trump's continued delegitimization of the media. His attacks on Mueller's investigation, as well as his own Attorney General. He has no respect for the rule of law.</t>
  </si>
  <si>
    <t>Erosion of respect for media/free press norms, and politicization of the judiciary.</t>
  </si>
  <si>
    <t>Repeated attacks on the media, accusations of "Fake News" accompanied by unsubstantiated claims</t>
  </si>
  <si>
    <t>Comey firing and threats to DOJ independence</t>
  </si>
  <si>
    <t>threatening to remove politically appointed government officials over dissatisfaction with their loyalty (Sessions); rhetoric discrediting the media; creation of the committee charged with examining election fraud (could be used as pretext to change electoral rules of the game)</t>
  </si>
  <si>
    <t>Directing/attempting to direct law enforcement for political ends.</t>
  </si>
  <si>
    <t>Trump actions with respect to DOJ officials, esp. Comey and Mueller</t>
  </si>
  <si>
    <t>Donald Trump's rhetoric and threats against the independent counsel process.</t>
  </si>
  <si>
    <t>The beginning of work by the Presidential Advisory Commission on Election Integrity in July, because its leadership seems to be determined to produce misleading evidence of widespread fraud, which could be used to justify voter suppression.</t>
  </si>
  <si>
    <t>Attacks on the media, civil violence</t>
  </si>
  <si>
    <t>Premeditated and coordinated campaign by the ruling party to discredit the independent media and institutions that act as a check on executive and legislative power (e.g. the judiciary, independent agencies such as the CBO and the FEC)</t>
  </si>
  <si>
    <t>Firing Comey and threats to fire Mueller</t>
  </si>
  <si>
    <t>Claims by the president that he wishes to revive investigations into his opponent in the presidential race (Clinton); undermining the attorney-general in hopes of replacing him with someone who will quash investigations into the administration; urging policy to treat suspects roughly.</t>
  </si>
  <si>
    <t>President's continued dismissal of intelligence agencies' reports on Russia, rumors that Administration mooring firing of Mueller.</t>
  </si>
  <si>
    <t>President attacking independence of DOJ and questioning voting results.</t>
  </si>
  <si>
    <t>Presidential maneuvering to fire independent counsel</t>
  </si>
  <si>
    <t>Trump's reactions to Russia investigations, including comments about FBI and Sessions</t>
  </si>
  <si>
    <t>Continued hostility toward Russia investigation</t>
  </si>
  <si>
    <t>Attacks on media by Executive</t>
  </si>
  <si>
    <t xml:space="preserve">Continued blurring between Trump family business and government activity. </t>
  </si>
  <si>
    <t>https://www.youtube.com/watch?v=6ARgUIpM6f0</t>
  </si>
  <si>
    <t>Commission on electoral "fraud."</t>
  </si>
  <si>
    <t>Electoral "integrity" commission</t>
  </si>
  <si>
    <t>Evidence of executive interference in the judiciary. Attacks on the media as an enemy of the people.</t>
  </si>
  <si>
    <t>Firing of James Comey and extreme rhetoric by the President</t>
  </si>
  <si>
    <t>Criticism of the role of the judiciary in ruling against presidential initiatives.</t>
  </si>
  <si>
    <t>Evidence of possible collusion with Russia/paybacks from Russia and Turkey to Trump administration members and family; President's false statements to law and media; transgender ban.</t>
  </si>
  <si>
    <t xml:space="preserve">Attempts to deligitimate elections, opposition, courts, media; outright lying and no acceptance of facts. </t>
  </si>
  <si>
    <t xml:space="preserve">The undermining of national institutions (judiciary, Congress, media) by the executive branch.  The undermining of trust in institutions is a long-term trend (at least 30 years in the making), but past presidential administrations has at least given public support and favorable comments about American institutions.  We now have an executive branch, along with many within Congress, who openly seek to undermine the credibility of institutions of government in the public.  </t>
  </si>
  <si>
    <t>President's firing of FBI Director</t>
  </si>
  <si>
    <t xml:space="preserve">The denial of the meeting with the Russians by Donald Trump, Jr et al. </t>
  </si>
  <si>
    <t>Removal of Comey</t>
  </si>
  <si>
    <t xml:space="preserve">The Trump administration's treatment of the media and the promotion of falsehoods by the administration.  These both go well beyond what we have seen in modern times from presidential administrations. </t>
  </si>
  <si>
    <t>A concerted effort to under mine the legitimacy of the electoral system via rhetoric, voter suppression, gutting the census, etc.</t>
  </si>
  <si>
    <t xml:space="preserve">President's Trump repeated attempts to derail investigation of his campaign's Russian connections.  </t>
  </si>
  <si>
    <t>This is hard to answer, as so many of the potentially appalling acts by the administration end up as failures for one reason or another.  However, I do think that Congress's failure to act as an effective check on an executive that at least aspires to wreak real havoc (as opposed to unintended chaos) is a threat, over the past two months, six months, and likely into the future.</t>
  </si>
  <si>
    <t xml:space="preserve">The evidence that partisanship overrides respect for democratic norms for a growing number of Americans, i.e.: the willingness to overlook violations of free speech rights or electoral integrity where it is of partisan advantage. Currently more in evidence among Republicans on many issues, though, important to note that this is not a trend restricted to either left or right of the spectrum. </t>
  </si>
  <si>
    <t>President's response to violence in Charlottesville</t>
  </si>
  <si>
    <t>Drumbeat of fake news claims from the administration and the gaslighting-style lies from the president and his surrogates</t>
  </si>
  <si>
    <t>Trumps behavior as President has bordered on infringement of the liberties of others</t>
  </si>
  <si>
    <t>voter suppression initiatives by GOP, poll on support for postponement of 2020 elections</t>
  </si>
  <si>
    <t xml:space="preserve">Increased presence of military leaders in civilian positions. </t>
  </si>
  <si>
    <t>Threats to fire Mueller</t>
  </si>
  <si>
    <t xml:space="preserve">Violence in Charlottesville and President's reluctance to condemn it. </t>
  </si>
  <si>
    <t>Efforts led by the Trump administration (though not exclusive to it) to undermine faith that US elections are fairly decided.</t>
  </si>
  <si>
    <t>Trump's equivocation on White supremacists</t>
  </si>
  <si>
    <t>Collusion with Russia to perpetrate electoral violations</t>
  </si>
  <si>
    <t>Trump's attacks on those who do not support him and his support of violent groups.</t>
  </si>
  <si>
    <t>The Presidential Advisory Commission on Election Integrity</t>
  </si>
  <si>
    <t xml:space="preserve">The president's equivocation on the violence in Charlottesville and the potential for future violence and intimidation of minority groups. </t>
  </si>
  <si>
    <t>President's response to Charlottesville attacks and President's uncoordinated military threats to North Korea and Venezuela.</t>
  </si>
  <si>
    <t>Trump's reaction to Charlottesville.</t>
  </si>
  <si>
    <t>Trump's targeting of individual journalists and specific media organizations</t>
  </si>
  <si>
    <t xml:space="preserve">Legitimisation of far-right and white supremacist groups </t>
  </si>
  <si>
    <t>Presidential support for Russian election interference, non-transparency of top officials' business ties, presidential support for U.S.-based fascists</t>
  </si>
  <si>
    <t>Charlottesville: armed militias and white supremacists egged on the president.</t>
  </si>
  <si>
    <t xml:space="preserve">It's difficult to accurately assess the threat Trump specifically poses to American democracy, because so much of what he does is best described as either bluster or the creation of a damaging authoritarian and anti-pluralist narrative that might justify severely anti-democratic actions later on. Nor is there really one single action that Trump or the Republicans have taken that marks a major threat to democracy, save perhaps the Comey firing. Rather, it's a pattern of rhetoric, of delineating outgroups and delegitimizing law, opposition and civil society. It is also a refusal by Republicans to adequately enforce Congressional oversight and demand transparency from the Trump White House (eg, enforcing the emoluments clause). 
But neither Trump nor the Republicans are very effective at actually dismantling real institutions or practices. The "Muslim ban" has been at best moderately effective; no changes have been made to libel or press laws; the government is understaffed and dysfunctional. This is also a problem (as it breeds contempt for the government and constitutional order). But it's not a singular event.
</t>
  </si>
  <si>
    <t>Federal prosecutors seek access to records detailing who visited anti-Trump website: https://www.nytimes.com/2017/08/18/opinion/justice-department-dreamhost-site-trump.html?smid=nytcore-iphone-share&amp;smprod=nytcore-iphone</t>
  </si>
  <si>
    <t xml:space="preserve">Treatment of the media: constant effort by administration to undermine citizen trust in media </t>
  </si>
  <si>
    <t>The Executive's negative comments about the courts.</t>
  </si>
  <si>
    <t>Actions and language by D. Trump and lack of real response by Congress; his response to international crises</t>
  </si>
  <si>
    <t xml:space="preserve">Charlottesville </t>
  </si>
  <si>
    <t>presidential rhetoric is too confrontational and demeaning of adversaries</t>
  </si>
  <si>
    <t>The anti-democratic behaviors of the president (obstruction of justice, ethics violations, and incitement of anger toward a free press) combined with an unwillingness of Republican senators to impose costs or restraints on the president's for these behaviors pose the most significant threat.</t>
  </si>
  <si>
    <t xml:space="preserve">Dismissal of FBI director </t>
  </si>
  <si>
    <t>Constant dismissal of high level government officials;lack of strong reaction to extremist violence</t>
  </si>
  <si>
    <t>The work of the federal commission on election integrity (aka "voter fraud").</t>
  </si>
  <si>
    <t>President Trump; Ideological extremes; Political/civil violence.</t>
  </si>
  <si>
    <t>abandonment of civility</t>
  </si>
  <si>
    <t>The president's failure to condemn violent supporters (in particular right-wing paramilitary groups with stated anti-democratic agenda) following events in Charleston.</t>
  </si>
  <si>
    <t>Assaults on the media</t>
  </si>
  <si>
    <t>Lies from the Executive office about Russian connection; hypocrisy-gap b/w rhetoric and action; continuing rise in corporate power; Pres. Trump extreme partisanship.</t>
  </si>
  <si>
    <t>Trump's Charlottesville remarks, which emboldened the alt right.</t>
  </si>
  <si>
    <t>Charlottesville, Va., especially the muted condemnation by the Trump Administration</t>
  </si>
  <si>
    <t>racism, consequences of redistricting</t>
  </si>
  <si>
    <t xml:space="preserve">President Donald Trump's refusal to completely and unequivocally condemn white supremacist groups--especially, but not limited to, neo-Nazis--in the wake of the deadly rallies in Charlottesville, Virginia. </t>
  </si>
  <si>
    <t>Creation of biased election panel to change election rules.</t>
  </si>
  <si>
    <t>Utter disregard for ethical rules, e.g. those applying to conflicts of interest, and particularly as regards dealings with Russia, on the part of "President" Trump and his family --</t>
  </si>
  <si>
    <t>The serious contemplation of the possibility that U.S. generals would find themselves in a position to have to defy the Commander in Chief's order regarding use of nuclear weapons, without any legal basis for doing so.</t>
  </si>
  <si>
    <t>There's nothing to compare to Obama's extra-judicial executions of American citizens using drone strikes. The current administration are amateurs by comparison...</t>
  </si>
  <si>
    <t>Comprehensive attacks on major news media by President Trump and his administration &amp; supporters</t>
  </si>
  <si>
    <t>Increasing perception that security forces are the defenders of democracy rather than elected officials (e.g., Mattis commentary on "holding the line"). This is a slow path toward justifying a coup.</t>
  </si>
  <si>
    <t>President's attack on the press</t>
  </si>
  <si>
    <t xml:space="preserve">Frequent attacks on the press and the judiciary, implicit endorsement of hate groups, the electoral fraud commission </t>
  </si>
  <si>
    <t>That someone like Jeff Sessions is AG</t>
  </si>
  <si>
    <t>Trump's treatment of the media and tacit encouragement of violence</t>
  </si>
  <si>
    <t>Attacks on the media</t>
  </si>
  <si>
    <t xml:space="preserve">Trump s reaction to Charlottesville </t>
  </si>
  <si>
    <t>Presidential false equivalence re: Nazis KKK and others vs. civil rights protestors</t>
  </si>
  <si>
    <t>Presidential indifference toward Nazism.</t>
  </si>
  <si>
    <t>(1) purge of chief of internal security apparatus (Comey firing).  (2) Charlottesville as a demonstrated blue print for violent intimidation of opposition voters in the 2018 congressional elections.  Will the internal security apparatus and judicial system protect voters? Will government bureaucracy (security apparatus and judicial system) prosecute individuals and groups backed by the regime leader who violently intimidate opposition voters?</t>
  </si>
  <si>
    <t>Trump's comments post Charlottesville</t>
  </si>
  <si>
    <t>Continued information released about ties to Russia. Continued unethical business ties of president.</t>
  </si>
  <si>
    <t>Russia scandal. DACA.</t>
  </si>
  <si>
    <t>Lack of executive constraint</t>
  </si>
  <si>
    <t>I don't see a significant threat.  i see irritants.</t>
  </si>
  <si>
    <t>Continuing conflict of interest between the Trump presidency and his businesses -- and, more to the point, the fact that the administration and Republican leaders in Congress seem unconcerned about it.</t>
  </si>
  <si>
    <t>Bullshit voter fraud panel</t>
  </si>
  <si>
    <t>Trump's unwillingness to fully confront the growing assertiveness of a non-liberal, non-democratic, and racist (if still numerically small) extreme right, and thereby helping to legitimate some version of the values it espouses.</t>
  </si>
  <si>
    <t>Presidential comments about the press, the opposition, the judiciary and Neo-nazis.</t>
  </si>
  <si>
    <t>Executive's repeated lack of respect for rule of law, freedom of speech, and lack of respect for media.</t>
  </si>
  <si>
    <t>The manifestly clear evidence that President Trump will now contest or diminish the civil liberties and political rights of individuals who disagree with him. This runs to counter to his responsibility to support and defend the constitution.</t>
  </si>
  <si>
    <t xml:space="preserve">Violent policing, discriminatory mass incarceration, rhetoric that protesters should be responded to with violence and discrimination. </t>
  </si>
  <si>
    <t>The dismantling of the professional bureaucracy/expertise. E.g., EPA, White House Ethics, State Department</t>
  </si>
  <si>
    <t>Fostering a nationalist rhetoric that can be a foundation for the erosion of civil liberties for dissenters and non-mainstream groups.</t>
  </si>
  <si>
    <t xml:space="preserve">Recently, I think the most serious threat is Pres. Trump's anti-free speech rhetoric and actions that also include troubling racial connotations as well. </t>
  </si>
  <si>
    <t>increase of open support for white supremacist protests</t>
  </si>
  <si>
    <t xml:space="preserve">Questions about the legitimacy of election results either due to Russian interference or alleged voter fraud. </t>
  </si>
  <si>
    <t>Trump's Election and the 2016 Campaign</t>
  </si>
  <si>
    <t>Trump's attempts to erode public trust in sources of information other than himself</t>
  </si>
  <si>
    <t>Voter suppression efforts moving from state level to national level with Kobach commission</t>
  </si>
  <si>
    <t>Charlottesville</t>
  </si>
  <si>
    <t>Continued hostility toward opposition, media, rule of law by Administration</t>
  </si>
  <si>
    <t>Media treatment, fake news</t>
  </si>
  <si>
    <t>The president's legitimization of extremist violent movements</t>
  </si>
  <si>
    <t>Continuing rhetorical degradation of media and fragmenting of media universe leading to echo chambers.</t>
  </si>
  <si>
    <t>Treatment of protesting NFL players</t>
  </si>
  <si>
    <t xml:space="preserve">lies as a prevalent political force </t>
  </si>
  <si>
    <t>Co-optation of armed militias to support public officials' positions.</t>
  </si>
  <si>
    <t>Continued assault on media from the executive branch. Continued rise of hard-right populist politicians, including at sub-national level. Continued erosion of key democratic norms.</t>
  </si>
  <si>
    <t>None. Although I disagree with many recent policies and find the tone of the president's discourse to be abominable, I have been relieved that there have not been direct assaults on democracy and the rule of law, which I feared in earlier months. But that doesn't mean that such assaults couldn't happen in the future!</t>
  </si>
  <si>
    <t>election of president Trump</t>
  </si>
  <si>
    <t>ATTEMPTS TO EXCLUDE RACIAL AND ETHNIC GROUPS AND YOUTH FROM VOTING</t>
  </si>
  <si>
    <t>The presidentâ€™s rhetoric about â€œfake newsâ€ and openly attacking the free press, including his call to investigate the press for perceived bias and even revoke their licenses, which would effectively censor oppositional and negative media coverage of the government.</t>
  </si>
  <si>
    <t xml:space="preserve">Threats by the executive to revoke the licenses of major media organizations. Tacit and explicit endorsement by the executive and some legislators of extremist groups using violence for political ends. Demands by the executive and some legislators to narrow the scope of constitutional rights such as freedom of speech.  </t>
  </si>
  <si>
    <t>The President suggesting CBS should lose its license.</t>
  </si>
  <si>
    <t>The incumbent president's consistently strong rhetorical attacks constitutional safeguards.</t>
  </si>
  <si>
    <t>President's support for violence during peaceful protest/counterprotest in Charlottesville</t>
  </si>
  <si>
    <t>statements against press, particularly NBC and CNN.</t>
  </si>
  <si>
    <t>Russian interference in elections, threats to free press, pass for militant right-wing nationalism</t>
  </si>
  <si>
    <t>Trump</t>
  </si>
  <si>
    <t>The most significant threat to American democracy centers on actions taken that call into question the legitimacy of election outcomes. The legitimacy of U.S. elections has been under question for the past year, both before and after the 2016 elections. The current Presidential Advisory Commission on Election Integrity amplifies these questions. In September commission co-chair Kris Kobach claimed that he had proof that the New Hampshire election had been stolen.</t>
  </si>
  <si>
    <t>The undermining of the media as credible source of information</t>
  </si>
  <si>
    <t xml:space="preserve">Attempts by executive to intimidate other branches of government and the media, the total disregard for facts in making policy decisions, and the use of misinformation by the executive to mislead citizens </t>
  </si>
  <si>
    <t>Unopposed attacks on media, courts, and civil society organizations.</t>
  </si>
  <si>
    <t>Threats by the president to censor the media.</t>
  </si>
  <si>
    <t>The president's comments about taking the licenses of major media outlets away</t>
  </si>
  <si>
    <t>Charlottesville, risk of nuclear war with North Korea</t>
  </si>
  <si>
    <t>Inflammatory statements by executive</t>
  </si>
  <si>
    <t>Threats to NBC licenses</t>
  </si>
  <si>
    <t>Tie between 1) Trump threatening to suspend "NBC and the Networks" (Oct. 11 tweet), and 2) Press Secretary Sanders' remarks that military generals are above questioning.</t>
  </si>
  <si>
    <t>Trump's criticism of the courts.</t>
  </si>
  <si>
    <t>President's lack of condemnation of neo-nazi rally in Charlottesville.</t>
  </si>
  <si>
    <t>Presidential behavior and rhetoric; political polarization; threats to democratic norms.</t>
  </si>
  <si>
    <t>Lies by the executive branch, efforts to polarize the electorate, appointment of secretaries that want to undermine policies of inclusion, and violation of laws.</t>
  </si>
  <si>
    <t xml:space="preserve">The confirmation of the extent of Russian-led fake news stories that were viewed by a large portion of the voting public. </t>
  </si>
  <si>
    <t>attacks on media</t>
  </si>
  <si>
    <t>Threats regarding Comey/Mueller investigation</t>
  </si>
  <si>
    <t>Rather than a single event, I'd say the many instances of successful heckler vetoes and administrators capitulating to violent mobs on university campuses, with no evident regard for basic freedom-of-speech guarantees and the First Amendment.</t>
  </si>
  <si>
    <t>the coarsening of political speech from the executive branch</t>
  </si>
  <si>
    <t>attacks to free press and elections</t>
  </si>
  <si>
    <t xml:space="preserve">Presidential attacks against CNN; attacks against freedom of expression of football players </t>
  </si>
  <si>
    <t>Donald Trump's attempted interference with both the investigations of the Justice Department and proceedings in the judicial branch).</t>
  </si>
  <si>
    <t>The President's manipulation of the media and populace, particularly regarding Charlottesville.</t>
  </si>
  <si>
    <t>Trumpâ€™s action and rhetoric push against the norms of liberal democracy and it is not clear he has an particular respect for it. Republicans overall unwillingness to distance themselves from his troublesome attitudes is cause for deep concern about the future of American democracy.</t>
  </si>
  <si>
    <t>President Trump calling on the DOJ to investigate Hillary Clinton</t>
  </si>
  <si>
    <t xml:space="preserve">Statements from republican in legislative branch indicating that they will not sanction President Trump if he fires special prosecutor investigating executive branch.  </t>
  </si>
  <si>
    <t xml:space="preserve">unchecked state coercive powers; rhetoric regarding the criminalization of opposition; refusal to abide by election results (I dont like trump, but the relish of impeachment is just as bad as the 'lock her up' crap)  </t>
  </si>
  <si>
    <t>President Trump's requests to the Department of Justice to investigate Secretary Clinton</t>
  </si>
  <si>
    <t>President Trump's lack of commitment to democratic norms in his rhetoric.</t>
  </si>
  <si>
    <t>Challenging press freedom through president's rhetoric and by threatening licenses</t>
  </si>
  <si>
    <t>Tolerance of paramilitary activity and anti-constitutional groups</t>
  </si>
  <si>
    <t>Ongoing threats to media and judiciary. Lack of political will to hold officials accountable. Lack of civilian oversight over military.</t>
  </si>
  <si>
    <t>Threats to independent media</t>
  </si>
  <si>
    <t>Revelations about DNC misbehavior during Pres Primary season. Clinton's cheating, as revealed by Donna Brazile, show that the Democratic Party is entirely corrupt.</t>
  </si>
  <si>
    <t>NA</t>
  </si>
  <si>
    <t xml:space="preserve">Attacks on press, growing public presence of neo Nazi and white supremacist groups. Continued undermining of African American access to pol and civ rights. </t>
  </si>
  <si>
    <t>Continuing attacks on press, attempts to delegitimize Russia investigation</t>
  </si>
  <si>
    <t>russian involvement in elections, privacy issues related to social media, criminal investigation of trump's associates, threats against traditional media</t>
  </si>
  <si>
    <t>Further evidence of the consolidation of gerrymandering</t>
  </si>
  <si>
    <t>Proposed legislation (tax bill and otherwise) that could help turn America into a plutarchy.</t>
  </si>
  <si>
    <t>Continued failure of the Congress to hold the Executive accountable for daily profiteering off of the office of the presidency.</t>
  </si>
  <si>
    <t>The president's continued attacks on the media</t>
  </si>
  <si>
    <t>President's rhetoric on media</t>
  </si>
  <si>
    <t>The president's attacks on press legitimacy (including threatening licenses, attacking journalists abroad, etc.)</t>
  </si>
  <si>
    <t>Trump's rhetoric on the media, Muslims, and Democrats remains troubling, but so far institutions are preventing the worst abuses</t>
  </si>
  <si>
    <t>President's disregard for democratic norms and increasing rhetoric against media, opposition</t>
  </si>
  <si>
    <t>The president's rhetoric on the media, Charlottesville, etc. is concerning, although so far he's been able to do very little. This may change if a crisis happens or the Russia investigation proceeds.</t>
  </si>
  <si>
    <t>response to Charlottesville</t>
  </si>
  <si>
    <t>polarization</t>
  </si>
  <si>
    <t>Reactions against the Mueller probe, likely attempts to fire Mueller like Comey</t>
  </si>
  <si>
    <t>Trump's attacks on media ("enemy of the people", etc.) are troubling</t>
  </si>
  <si>
    <t>The president's attitude that opposition &amp; unfavorable press coverage is illegitimate</t>
  </si>
  <si>
    <t>Remains president's response to Charlottesville, blame on both sides</t>
  </si>
  <si>
    <t>President's attacks on media, threats to end Mueller probe, reluctance of congress to do anything about it...</t>
  </si>
  <si>
    <t>Partisan stacking of federal judiciary after denying Obama chance to fill openings</t>
  </si>
  <si>
    <t>Both sides seem unwilling to accept electoral victories by other side, putting the democratic requirement of 'loyal opposition' into question</t>
  </si>
  <si>
    <t>I can't remember the last two months distinctly from months prior. Firing head of internal security agency is the worst so far. The good news has been lack of violent intimidation at special congressional elections...  I'm hopeful this will portend to peaceful elections in 2018.</t>
  </si>
  <si>
    <t>Talk of pre-emptive strikes on North Korea; ignoring intelligence on Russia; threatening to fire Mueller or Rosenstein; Trump openly offering pardons for silence on collusion with Russia or obstruction of justice charges</t>
  </si>
  <si>
    <t xml:space="preserve">RNCâ€™s Support for Roy Moore even though he was credible accused of sexual misconduct with children just to save a seat. </t>
  </si>
  <si>
    <t>Rhetoric surrounding Mueller investigation, talk of coups against president, unwillingness to follow rule of law</t>
  </si>
  <si>
    <t xml:space="preserve">Threatening the Russia investigation </t>
  </si>
  <si>
    <t>Party over nation</t>
  </si>
  <si>
    <t>Trump's business conflicts of interest, and Congress' unwillingness to force him to divest. In addition, Republicans' attacks on special counsel Mueller -- suggests erosion of respect for independent legal authority.</t>
  </si>
  <si>
    <t>Attacks on press, Mueller investigation, but have to wait to see where it goes</t>
  </si>
  <si>
    <t>Unrelenting attacks on media</t>
  </si>
  <si>
    <t>Presidential rhetoric</t>
  </si>
  <si>
    <t>denying accuracy + legitimacy of elections</t>
  </si>
  <si>
    <t>president's rhetoric</t>
  </si>
  <si>
    <t>Expanding the power of the presidency, restrictions on civil liberties</t>
  </si>
  <si>
    <t>Delegitimization of news outlets and (Democratic) opposition.</t>
  </si>
  <si>
    <t>Threats by executive to judiciary.</t>
  </si>
  <si>
    <t xml:space="preserve">Trumps continued lies and attacks on media </t>
  </si>
  <si>
    <t>The pressure from Trump and decision by DOJ to reopen investigation of Clinton Foundation.</t>
  </si>
  <si>
    <t>The use of tax policy to punish entire states that do not support the ruling coalition (i.e., the White House and Republican congressional majorities).</t>
  </si>
  <si>
    <t xml:space="preserve">Continued attempts to interfere with the Justice Department and independent investigations into the Russia collusion scandal. </t>
  </si>
  <si>
    <t xml:space="preserve">Trump's treatment of the media. </t>
  </si>
  <si>
    <t>Constant stoking of conflicts by the President.</t>
  </si>
  <si>
    <t>The president's disregard for democratic norms</t>
  </si>
  <si>
    <t>Growing Republican criticism of Mueller investigation suggests he could be fired without an effective Congressional response</t>
  </si>
  <si>
    <t>Media awards</t>
  </si>
  <si>
    <t>Threatening of Mueller investigation</t>
  </si>
  <si>
    <t xml:space="preserve">Republican attacks, especially Congressional Republicans, on the Mueller investigation, the DOJ, and the FBI.   Politicizing law enforcement agencies poses a major threat.   
   About the survey:  it is a very interesting project, but I am skeptical of the comparative rankings that place the United States roughly in a category with Poland and Hungary -- which are much farther along the path to breakdown.  
    Finally, it would help to have a guideline about what you mean by "breakdown."  If it is devolution to an electoral autocracy, where opposition has little chance of winning, I think the chances are fairly remote in the United States.  If it means polarization, political stalemate, and the politicization of "referee" institutions, I think we're pretty close.  </t>
  </si>
  <si>
    <t>hostility to press</t>
  </si>
  <si>
    <t>Trump feuds with media organizations</t>
  </si>
  <si>
    <t xml:space="preserve">Undermining of traditional journalism/media. </t>
  </si>
  <si>
    <t>The President's use of Twitter and other public statements raise the risk that citizens lose confidence in the democratic process; general polarization of the US media breeds public polarization that leads to political gridlock and risks dissatisfaction with democracy's performance</t>
  </si>
  <si>
    <t xml:space="preserve">The president's continued deligitimization of the media as a reliable source of information. </t>
  </si>
  <si>
    <t>States violating federal laws regarding sanctuary cities.</t>
  </si>
  <si>
    <t>President Trump's lack of recognition that democracies protect the legitimacy of members of opposition party and/or critics.
President Trump's condoning of violence.</t>
  </si>
  <si>
    <t>extension of the surveillance program
ongoing attacks on the media
ongoing lies to the public, even about petty things
support of candidates that are a threat to democracy</t>
  </si>
  <si>
    <t>The diminishing security from international threats like North Korea.</t>
  </si>
  <si>
    <t>Constant rhetoric by Trump that undermines trust in basic institutions of the American democracy.</t>
  </si>
  <si>
    <t>Threats to the media</t>
  </si>
  <si>
    <t>Donald Trump's words and actions</t>
  </si>
  <si>
    <t>Ongoing appointment of reactionary federal judges and prosecutors</t>
  </si>
  <si>
    <t>Threats/intimidation over Mueller's investigation into Trump/Russia collusion.</t>
  </si>
  <si>
    <t>Continued verbal attacks on the media and judiciary indicating weak normative commitment to democratic principles and institutions, likely shared by many Americans of both parties.</t>
  </si>
  <si>
    <t>N/A</t>
  </si>
  <si>
    <t>Moderates' and liberals' embrace of military officers and the country's policing apparatus as the saviors of American democracy.
I'm really glad you are doing this survey. I really wish we had past data, too. The problems US democracy faced in the past--including the very recent past--are persistently underestimated as the "things were better then" lens is coated more thickly over our perceptions. If we had those data, we would still be worried about the present, but we might think about it and explain the dangers differently. We are substantially overestimating the size of a discontinuity between 2016 and 2017.</t>
  </si>
  <si>
    <t>war on the media and alt facts</t>
  </si>
  <si>
    <t xml:space="preserve">Judicial appointments </t>
  </si>
  <si>
    <t>Campaign to discredit FBI and Mueller investigation</t>
  </si>
  <si>
    <t xml:space="preserve">The majority party's inability to hold the executive branch accountable for potentially illegal activity.  At a minimum Russian interference in the election appears systematic and only more likely in the future without rigorous analysis of these threats and the taking of appropriate counter measures.  Why the majority party, which is historically very anti-Russia, does not see said interference as a threat is perhaps the most cynical political behavior I have every witnessed.
I do not consider the likelihood of democratic breakdown in the next decade to exceed 0.5 percent.  Hence, I rounded down to 0.  However, I largely attribute this to the Trump administration's absolute and utter incompetence.  Putting a party in charge of government that has incentives to make the government perform poorly is deeply problematic.  However, putting a political novice and apparent dolt in charge of these efforts highlights these very problems and reminds the population why we have government in the first place. </t>
  </si>
  <si>
    <t>congressional refusal to play by the normal rules of legislative process, essentially legislating in private</t>
  </si>
  <si>
    <t xml:space="preserve">Presidents rhetoric and actions </t>
  </si>
  <si>
    <t>Abuse of executive power</t>
  </si>
  <si>
    <t>attacks on the justice department</t>
  </si>
  <si>
    <t>election of Trump</t>
  </si>
  <si>
    <t>None, you guys are overreacting to Trump.</t>
  </si>
  <si>
    <t>Undermining of media</t>
  </si>
  <si>
    <t>The actions of a president calling professional media "the enemy of the people" (as coined by Stalin) and his lack of knowledge and understanding of the American constitution and separation of powers. The power of the American presidency is constitutionally limited. The robustness of the rule of law and public freedom make America the oldest, most significant and most important constitutional democratic republic in the world but the current president seems to have only limited understanding of these values, concepts, and American history.</t>
  </si>
  <si>
    <t>In general, partisanship/politicization of the justice process as it pertains to executive oversight; this is typical of democracies at risk of erosion.</t>
  </si>
  <si>
    <t>Efforts by the White House to undermine the FBI, the Justice Department, and the rule of law generally.  An even bigger threat was the collusion with foreign powers to undermine the US electoral process (but that was mostly earlier than the past two months)</t>
  </si>
  <si>
    <t>Attacks by executives under investigation on the law enforcement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</si>
</sst>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
    <xf numFmtId="0" fontId="0" fillId="0" borderId="0" xfId="0" applyFont="1" applyAlignment="1">
      <alignment/>
    </xf>
    <xf numFmtId="22" fontId="0" fillId="0" borderId="0" xfId="0" applyNumberFormat="1" applyAlignment="1">
      <alignment/>
    </xf>
    <xf numFmtId="0" fontId="0" fillId="0" borderId="0" xfId="0" applyAlignment="1">
      <alignment wrapText="1"/>
    </xf>
    <xf numFmtId="11" fontId="0" fillId="0" borderId="0" xfId="0" applyNumberFormat="1" applyAlignment="1">
      <alignment/>
    </xf>
    <xf numFmtId="0" fontId="32" fillId="0" borderId="0" xfId="0" applyFont="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68"/>
  <sheetViews>
    <sheetView tabSelected="1" zoomScalePageLayoutView="0" workbookViewId="0" topLeftCell="A1">
      <pane ySplit="1" topLeftCell="A2" activePane="bottomLeft" state="frozen"/>
      <selection pane="topLeft" activeCell="A1" sqref="A1"/>
      <selection pane="bottomLeft" activeCell="J4" sqref="J4"/>
    </sheetView>
  </sheetViews>
  <sheetFormatPr defaultColWidth="9.140625" defaultRowHeight="15"/>
  <cols>
    <col min="1" max="1" width="11.140625" style="0" customWidth="1"/>
    <col min="10" max="10" width="15.8515625" style="0" customWidth="1"/>
    <col min="11" max="11" width="15.57421875" style="0" customWidth="1"/>
  </cols>
  <sheetData>
    <row r="1" spans="2:13" s="4" customFormat="1" ht="14.25">
      <c r="B1" s="4" t="s">
        <v>0</v>
      </c>
      <c r="C1" s="4" t="s">
        <v>1</v>
      </c>
      <c r="D1" s="4" t="s">
        <v>2</v>
      </c>
      <c r="E1" s="4" t="s">
        <v>3</v>
      </c>
      <c r="F1" s="4" t="s">
        <v>4</v>
      </c>
      <c r="G1" s="4" t="s">
        <v>5</v>
      </c>
      <c r="H1" s="4" t="s">
        <v>6</v>
      </c>
      <c r="I1" s="4" t="s">
        <v>7</v>
      </c>
      <c r="J1" s="4" t="s">
        <v>8</v>
      </c>
      <c r="K1" s="4" t="s">
        <v>9</v>
      </c>
      <c r="L1" s="4" t="s">
        <v>122</v>
      </c>
      <c r="M1" s="4" t="s">
        <v>203</v>
      </c>
    </row>
    <row r="2" spans="2:13" s="5" customFormat="1" ht="14.25">
      <c r="B2" s="5">
        <f aca="true" t="shared" si="0" ref="B2:I2">AVERAGE(B6:B10002)</f>
        <v>2.5216450216450217</v>
      </c>
      <c r="C2" s="5">
        <f t="shared" si="0"/>
        <v>2.4675324675324677</v>
      </c>
      <c r="D2" s="5">
        <f t="shared" si="0"/>
        <v>2.167391304347826</v>
      </c>
      <c r="E2" s="5">
        <f t="shared" si="0"/>
        <v>1.9175704989154012</v>
      </c>
      <c r="F2" s="5">
        <f t="shared" si="0"/>
        <v>1.6304347826086956</v>
      </c>
      <c r="G2" s="5">
        <f t="shared" si="0"/>
        <v>2.978401727861771</v>
      </c>
      <c r="H2" s="5">
        <f t="shared" si="0"/>
        <v>11.542222222222222</v>
      </c>
      <c r="I2" s="5">
        <f t="shared" si="0"/>
        <v>4.232736572890025</v>
      </c>
      <c r="L2" s="5">
        <f>AVERAGE(L6:L10002)</f>
        <v>2.2837652987760997</v>
      </c>
      <c r="M2" s="5">
        <f>AVERAGE(M6:M10002)</f>
        <v>32.09413246940247</v>
      </c>
    </row>
    <row r="3" spans="2:7" s="5" customFormat="1" ht="14.25">
      <c r="B3" s="5">
        <f aca="true" t="shared" si="1" ref="B3:G3">COUNTIF(B6:B10000,"&gt;1")/COUNT(B6:B10000)</f>
        <v>0.9523809523809523</v>
      </c>
      <c r="C3" s="5">
        <f t="shared" si="1"/>
        <v>0.9090909090909091</v>
      </c>
      <c r="D3" s="5">
        <f t="shared" si="1"/>
        <v>0.808695652173913</v>
      </c>
      <c r="E3" s="5">
        <f t="shared" si="1"/>
        <v>0.6681127982646421</v>
      </c>
      <c r="F3" s="5">
        <f t="shared" si="1"/>
        <v>0.4608695652173913</v>
      </c>
      <c r="G3" s="5">
        <f t="shared" si="1"/>
        <v>0.9697624190064795</v>
      </c>
    </row>
    <row r="4" spans="2:7" s="5" customFormat="1" ht="14.25">
      <c r="B4" s="5">
        <f aca="true" t="shared" si="2" ref="B4:G4">COUNTIF(B6:B10001,"&gt;2")/COUNT(B6:B10001)</f>
        <v>0.47619047619047616</v>
      </c>
      <c r="C4" s="5">
        <f t="shared" si="2"/>
        <v>0.45454545454545453</v>
      </c>
      <c r="D4" s="5">
        <f t="shared" si="2"/>
        <v>0.30869565217391304</v>
      </c>
      <c r="E4" s="5">
        <f t="shared" si="2"/>
        <v>0.2017353579175705</v>
      </c>
      <c r="F4" s="5">
        <f t="shared" si="2"/>
        <v>0.13478260869565217</v>
      </c>
      <c r="G4" s="5">
        <f t="shared" si="2"/>
        <v>0.7019438444924406</v>
      </c>
    </row>
    <row r="5" s="5" customFormat="1" ht="14.25"/>
    <row r="6" spans="2:13" ht="14.25">
      <c r="B6">
        <v>2</v>
      </c>
      <c r="C6">
        <v>2</v>
      </c>
      <c r="D6">
        <v>2</v>
      </c>
      <c r="E6">
        <v>2</v>
      </c>
      <c r="F6">
        <v>1</v>
      </c>
      <c r="G6">
        <v>3</v>
      </c>
      <c r="H6">
        <v>8</v>
      </c>
      <c r="J6" t="s">
        <v>10</v>
      </c>
      <c r="K6" s="1">
        <v>42852.69142361111</v>
      </c>
      <c r="L6">
        <f>AVERAGE(B6:G6)</f>
        <v>2</v>
      </c>
      <c r="M6">
        <f>25*(L6-1)</f>
        <v>25</v>
      </c>
    </row>
    <row r="7" spans="2:13" ht="14.25">
      <c r="B7">
        <v>2</v>
      </c>
      <c r="C7">
        <v>2</v>
      </c>
      <c r="D7">
        <v>2</v>
      </c>
      <c r="E7">
        <v>1</v>
      </c>
      <c r="F7">
        <v>1</v>
      </c>
      <c r="G7">
        <v>3</v>
      </c>
      <c r="H7">
        <v>5</v>
      </c>
      <c r="K7" s="1">
        <v>42852.94894675926</v>
      </c>
      <c r="L7">
        <f>AVERAGE(B7:G7)</f>
        <v>1.8333333333333333</v>
      </c>
      <c r="M7">
        <f aca="true" t="shared" si="3" ref="M7:M70">25*(L7-1)</f>
        <v>20.833333333333332</v>
      </c>
    </row>
    <row r="8" spans="2:13" ht="14.25" customHeight="1">
      <c r="B8">
        <v>2</v>
      </c>
      <c r="C8">
        <v>3</v>
      </c>
      <c r="D8">
        <v>1</v>
      </c>
      <c r="E8">
        <v>2</v>
      </c>
      <c r="F8">
        <v>1</v>
      </c>
      <c r="G8">
        <v>2</v>
      </c>
      <c r="H8">
        <v>15</v>
      </c>
      <c r="J8" s="2" t="s">
        <v>11</v>
      </c>
      <c r="K8" s="1">
        <v>42852.9715162037</v>
      </c>
      <c r="L8">
        <f>AVERAGE(B8:G8)</f>
        <v>1.8333333333333333</v>
      </c>
      <c r="M8">
        <f t="shared" si="3"/>
        <v>20.833333333333332</v>
      </c>
    </row>
    <row r="9" spans="2:13" ht="14.25">
      <c r="B9">
        <v>2</v>
      </c>
      <c r="C9">
        <v>2</v>
      </c>
      <c r="D9">
        <v>2</v>
      </c>
      <c r="E9">
        <v>1</v>
      </c>
      <c r="F9">
        <v>1</v>
      </c>
      <c r="G9">
        <v>2</v>
      </c>
      <c r="H9">
        <v>2</v>
      </c>
      <c r="J9" t="s">
        <v>12</v>
      </c>
      <c r="K9" s="1">
        <v>42858.820497685185</v>
      </c>
      <c r="L9">
        <f>AVERAGE(B9:G9)</f>
        <v>1.6666666666666667</v>
      </c>
      <c r="M9">
        <f t="shared" si="3"/>
        <v>16.666666666666668</v>
      </c>
    </row>
    <row r="10" spans="2:13" ht="14.25">
      <c r="B10">
        <v>3</v>
      </c>
      <c r="C10">
        <v>2</v>
      </c>
      <c r="D10">
        <v>2</v>
      </c>
      <c r="E10">
        <v>2</v>
      </c>
      <c r="F10">
        <v>2</v>
      </c>
      <c r="G10">
        <v>3</v>
      </c>
      <c r="H10">
        <v>2</v>
      </c>
      <c r="J10" t="s">
        <v>13</v>
      </c>
      <c r="K10" s="1">
        <v>42870.5456712963</v>
      </c>
      <c r="L10">
        <f>AVERAGE(B10:G10)</f>
        <v>2.3333333333333335</v>
      </c>
      <c r="M10">
        <f t="shared" si="3"/>
        <v>33.333333333333336</v>
      </c>
    </row>
    <row r="11" spans="1:13" ht="14.25">
      <c r="A11" s="3"/>
      <c r="B11">
        <v>2</v>
      </c>
      <c r="C11">
        <v>2</v>
      </c>
      <c r="D11">
        <v>3</v>
      </c>
      <c r="E11">
        <v>2</v>
      </c>
      <c r="F11">
        <v>1</v>
      </c>
      <c r="G11">
        <v>2</v>
      </c>
      <c r="H11">
        <v>5</v>
      </c>
      <c r="J11" t="s">
        <v>14</v>
      </c>
      <c r="K11" s="1">
        <v>42870.54607638889</v>
      </c>
      <c r="L11">
        <f>AVERAGE(B11:G11)</f>
        <v>2</v>
      </c>
      <c r="M11">
        <f t="shared" si="3"/>
        <v>25</v>
      </c>
    </row>
    <row r="12" spans="2:13" ht="14.25">
      <c r="B12">
        <v>2</v>
      </c>
      <c r="C12">
        <v>1</v>
      </c>
      <c r="D12">
        <v>1</v>
      </c>
      <c r="E12">
        <v>1</v>
      </c>
      <c r="F12">
        <v>1</v>
      </c>
      <c r="G12">
        <v>2</v>
      </c>
      <c r="H12">
        <v>2</v>
      </c>
      <c r="J12" t="s">
        <v>15</v>
      </c>
      <c r="K12" s="1">
        <v>42870.54613425926</v>
      </c>
      <c r="L12">
        <f>AVERAGE(B12:G12)</f>
        <v>1.3333333333333333</v>
      </c>
      <c r="M12">
        <f t="shared" si="3"/>
        <v>8.333333333333332</v>
      </c>
    </row>
    <row r="13" spans="2:13" ht="14.25">
      <c r="B13">
        <v>3</v>
      </c>
      <c r="C13">
        <v>2</v>
      </c>
      <c r="D13">
        <v>2</v>
      </c>
      <c r="E13">
        <v>1</v>
      </c>
      <c r="F13">
        <v>1</v>
      </c>
      <c r="G13">
        <v>2</v>
      </c>
      <c r="H13">
        <v>3</v>
      </c>
      <c r="J13" t="s">
        <v>16</v>
      </c>
      <c r="K13" s="1">
        <v>42870.54678240741</v>
      </c>
      <c r="L13">
        <f>AVERAGE(B13:G13)</f>
        <v>1.8333333333333333</v>
      </c>
      <c r="M13">
        <f t="shared" si="3"/>
        <v>20.833333333333332</v>
      </c>
    </row>
    <row r="14" spans="2:13" ht="14.25">
      <c r="B14">
        <v>3</v>
      </c>
      <c r="C14">
        <v>3</v>
      </c>
      <c r="D14">
        <v>2</v>
      </c>
      <c r="E14">
        <v>2</v>
      </c>
      <c r="F14">
        <v>1</v>
      </c>
      <c r="G14">
        <v>4</v>
      </c>
      <c r="H14">
        <v>20</v>
      </c>
      <c r="J14" t="s">
        <v>17</v>
      </c>
      <c r="K14" s="1">
        <v>42870.54697916667</v>
      </c>
      <c r="L14">
        <f>AVERAGE(B14:G14)</f>
        <v>2.5</v>
      </c>
      <c r="M14">
        <f t="shared" si="3"/>
        <v>37.5</v>
      </c>
    </row>
    <row r="15" spans="2:13" ht="14.25">
      <c r="B15">
        <v>2</v>
      </c>
      <c r="C15">
        <v>3</v>
      </c>
      <c r="D15">
        <v>2</v>
      </c>
      <c r="E15">
        <v>1</v>
      </c>
      <c r="F15">
        <v>1</v>
      </c>
      <c r="G15">
        <v>3</v>
      </c>
      <c r="H15">
        <v>5</v>
      </c>
      <c r="J15" t="s">
        <v>18</v>
      </c>
      <c r="K15" s="1">
        <v>42870.54974537037</v>
      </c>
      <c r="L15">
        <f>AVERAGE(B15:G15)</f>
        <v>2</v>
      </c>
      <c r="M15">
        <f t="shared" si="3"/>
        <v>25</v>
      </c>
    </row>
    <row r="16" spans="2:13" ht="14.25">
      <c r="B16">
        <v>3</v>
      </c>
      <c r="C16">
        <v>3</v>
      </c>
      <c r="D16">
        <v>4</v>
      </c>
      <c r="E16">
        <v>3</v>
      </c>
      <c r="F16">
        <v>3</v>
      </c>
      <c r="G16">
        <v>4</v>
      </c>
      <c r="H16">
        <v>5</v>
      </c>
      <c r="J16" t="s">
        <v>19</v>
      </c>
      <c r="K16" s="1">
        <v>42870.550208333334</v>
      </c>
      <c r="L16">
        <f>AVERAGE(B16:G16)</f>
        <v>3.3333333333333335</v>
      </c>
      <c r="M16">
        <f t="shared" si="3"/>
        <v>58.333333333333336</v>
      </c>
    </row>
    <row r="17" spans="2:13" ht="14.25">
      <c r="B17">
        <v>1</v>
      </c>
      <c r="C17">
        <v>2</v>
      </c>
      <c r="D17">
        <v>1</v>
      </c>
      <c r="E17">
        <v>1</v>
      </c>
      <c r="F17">
        <v>1</v>
      </c>
      <c r="G17">
        <v>3</v>
      </c>
      <c r="H17">
        <v>10</v>
      </c>
      <c r="J17" t="s">
        <v>20</v>
      </c>
      <c r="K17" s="1">
        <v>42870.55054398148</v>
      </c>
      <c r="L17">
        <f>AVERAGE(B17:G17)</f>
        <v>1.5</v>
      </c>
      <c r="M17">
        <f t="shared" si="3"/>
        <v>12.5</v>
      </c>
    </row>
    <row r="18" spans="2:13" ht="14.25">
      <c r="B18">
        <v>3</v>
      </c>
      <c r="C18">
        <v>3</v>
      </c>
      <c r="D18">
        <v>4</v>
      </c>
      <c r="E18">
        <v>2</v>
      </c>
      <c r="F18">
        <v>2</v>
      </c>
      <c r="G18">
        <v>4</v>
      </c>
      <c r="H18">
        <v>40</v>
      </c>
      <c r="J18" t="s">
        <v>21</v>
      </c>
      <c r="K18" s="1">
        <v>42870.55094907407</v>
      </c>
      <c r="L18">
        <f>AVERAGE(B18:G18)</f>
        <v>3</v>
      </c>
      <c r="M18">
        <f t="shared" si="3"/>
        <v>50</v>
      </c>
    </row>
    <row r="19" spans="2:13" ht="14.25">
      <c r="B19">
        <v>1</v>
      </c>
      <c r="C19">
        <v>1</v>
      </c>
      <c r="D19">
        <v>1</v>
      </c>
      <c r="E19">
        <v>2</v>
      </c>
      <c r="F19">
        <v>1</v>
      </c>
      <c r="G19">
        <v>2</v>
      </c>
      <c r="H19">
        <v>5</v>
      </c>
      <c r="J19" t="s">
        <v>22</v>
      </c>
      <c r="K19" s="1">
        <v>42870.551412037035</v>
      </c>
      <c r="L19">
        <f>AVERAGE(B19:G19)</f>
        <v>1.3333333333333333</v>
      </c>
      <c r="M19">
        <f t="shared" si="3"/>
        <v>8.333333333333332</v>
      </c>
    </row>
    <row r="20" spans="2:13" ht="14.25">
      <c r="B20">
        <v>2</v>
      </c>
      <c r="C20">
        <v>2</v>
      </c>
      <c r="D20">
        <v>2</v>
      </c>
      <c r="E20">
        <v>1</v>
      </c>
      <c r="F20">
        <v>1</v>
      </c>
      <c r="G20">
        <v>3</v>
      </c>
      <c r="H20">
        <v>3</v>
      </c>
      <c r="K20" s="1">
        <v>42870.55925925926</v>
      </c>
      <c r="L20">
        <f>AVERAGE(B20:G20)</f>
        <v>1.8333333333333333</v>
      </c>
      <c r="M20">
        <f t="shared" si="3"/>
        <v>20.833333333333332</v>
      </c>
    </row>
    <row r="21" spans="2:13" ht="14.25">
      <c r="B21">
        <v>2</v>
      </c>
      <c r="C21">
        <v>2</v>
      </c>
      <c r="D21">
        <v>1</v>
      </c>
      <c r="E21">
        <v>2</v>
      </c>
      <c r="F21">
        <v>1</v>
      </c>
      <c r="G21">
        <v>3</v>
      </c>
      <c r="H21">
        <v>5</v>
      </c>
      <c r="J21" t="s">
        <v>23</v>
      </c>
      <c r="K21" s="1">
        <v>42870.5622337963</v>
      </c>
      <c r="L21">
        <f>AVERAGE(B21:G21)</f>
        <v>1.8333333333333333</v>
      </c>
      <c r="M21">
        <f t="shared" si="3"/>
        <v>20.833333333333332</v>
      </c>
    </row>
    <row r="22" spans="2:13" ht="14.25">
      <c r="B22">
        <v>3</v>
      </c>
      <c r="C22">
        <v>3</v>
      </c>
      <c r="D22">
        <v>2</v>
      </c>
      <c r="E22">
        <v>1</v>
      </c>
      <c r="F22">
        <v>1</v>
      </c>
      <c r="G22">
        <v>3</v>
      </c>
      <c r="H22">
        <v>10</v>
      </c>
      <c r="J22" t="s">
        <v>24</v>
      </c>
      <c r="K22" s="1">
        <v>42870.56239583333</v>
      </c>
      <c r="L22">
        <f>AVERAGE(B22:G22)</f>
        <v>2.1666666666666665</v>
      </c>
      <c r="M22">
        <f t="shared" si="3"/>
        <v>29.166666666666664</v>
      </c>
    </row>
    <row r="23" spans="2:13" ht="14.25">
      <c r="B23">
        <v>2</v>
      </c>
      <c r="C23">
        <v>2</v>
      </c>
      <c r="D23">
        <v>3</v>
      </c>
      <c r="E23">
        <v>3</v>
      </c>
      <c r="F23">
        <v>1</v>
      </c>
      <c r="G23">
        <v>3</v>
      </c>
      <c r="H23">
        <v>15</v>
      </c>
      <c r="J23" t="s">
        <v>25</v>
      </c>
      <c r="K23" s="1">
        <v>42870.56520833333</v>
      </c>
      <c r="L23">
        <f>AVERAGE(B23:G23)</f>
        <v>2.3333333333333335</v>
      </c>
      <c r="M23">
        <f t="shared" si="3"/>
        <v>33.333333333333336</v>
      </c>
    </row>
    <row r="24" spans="2:13" ht="14.25">
      <c r="B24">
        <v>2</v>
      </c>
      <c r="C24">
        <v>3</v>
      </c>
      <c r="D24">
        <v>1</v>
      </c>
      <c r="E24">
        <v>2</v>
      </c>
      <c r="F24">
        <v>1</v>
      </c>
      <c r="G24">
        <v>2</v>
      </c>
      <c r="J24" t="s">
        <v>26</v>
      </c>
      <c r="K24" s="1">
        <v>42870.575277777774</v>
      </c>
      <c r="L24">
        <f>AVERAGE(B24:G24)</f>
        <v>1.8333333333333333</v>
      </c>
      <c r="M24">
        <f t="shared" si="3"/>
        <v>20.833333333333332</v>
      </c>
    </row>
    <row r="25" spans="2:13" ht="14.25">
      <c r="B25">
        <v>2</v>
      </c>
      <c r="C25">
        <v>3</v>
      </c>
      <c r="D25">
        <v>2</v>
      </c>
      <c r="E25">
        <v>1</v>
      </c>
      <c r="F25">
        <v>1</v>
      </c>
      <c r="G25">
        <v>3</v>
      </c>
      <c r="H25">
        <v>10</v>
      </c>
      <c r="J25" t="s">
        <v>27</v>
      </c>
      <c r="K25" s="1">
        <v>42870.57959490741</v>
      </c>
      <c r="L25">
        <f>AVERAGE(B25:G25)</f>
        <v>2</v>
      </c>
      <c r="M25">
        <f t="shared" si="3"/>
        <v>25</v>
      </c>
    </row>
    <row r="26" spans="2:13" ht="14.25">
      <c r="B26">
        <v>2</v>
      </c>
      <c r="C26">
        <v>3</v>
      </c>
      <c r="D26">
        <v>2</v>
      </c>
      <c r="E26">
        <v>1</v>
      </c>
      <c r="F26">
        <v>1</v>
      </c>
      <c r="G26">
        <v>3</v>
      </c>
      <c r="H26">
        <v>2</v>
      </c>
      <c r="J26" t="s">
        <v>28</v>
      </c>
      <c r="K26" s="1">
        <v>42870.582025462965</v>
      </c>
      <c r="L26">
        <f>AVERAGE(B26:G26)</f>
        <v>2</v>
      </c>
      <c r="M26">
        <f t="shared" si="3"/>
        <v>25</v>
      </c>
    </row>
    <row r="27" spans="2:13" ht="14.25">
      <c r="B27">
        <v>2</v>
      </c>
      <c r="C27">
        <v>3</v>
      </c>
      <c r="D27">
        <v>3</v>
      </c>
      <c r="E27">
        <v>2</v>
      </c>
      <c r="F27">
        <v>1</v>
      </c>
      <c r="G27">
        <v>2</v>
      </c>
      <c r="H27">
        <v>15</v>
      </c>
      <c r="J27" t="s">
        <v>29</v>
      </c>
      <c r="K27" s="1">
        <v>42870.58361111111</v>
      </c>
      <c r="L27">
        <f>AVERAGE(B27:G27)</f>
        <v>2.1666666666666665</v>
      </c>
      <c r="M27">
        <f t="shared" si="3"/>
        <v>29.166666666666664</v>
      </c>
    </row>
    <row r="28" spans="2:13" ht="14.25">
      <c r="B28">
        <v>3</v>
      </c>
      <c r="C28">
        <v>4</v>
      </c>
      <c r="D28">
        <v>3</v>
      </c>
      <c r="E28">
        <v>2</v>
      </c>
      <c r="F28">
        <v>2</v>
      </c>
      <c r="G28">
        <v>4</v>
      </c>
      <c r="J28" t="s">
        <v>30</v>
      </c>
      <c r="K28" s="1">
        <v>42870.58388888889</v>
      </c>
      <c r="L28">
        <f>AVERAGE(B28:G28)</f>
        <v>3</v>
      </c>
      <c r="M28">
        <f t="shared" si="3"/>
        <v>50</v>
      </c>
    </row>
    <row r="29" spans="2:13" ht="14.25">
      <c r="B29">
        <v>2</v>
      </c>
      <c r="C29">
        <v>1</v>
      </c>
      <c r="D29">
        <v>1</v>
      </c>
      <c r="E29">
        <v>2</v>
      </c>
      <c r="F29">
        <v>1</v>
      </c>
      <c r="G29">
        <v>2</v>
      </c>
      <c r="H29">
        <v>5</v>
      </c>
      <c r="J29" t="s">
        <v>31</v>
      </c>
      <c r="K29" s="1">
        <v>42870.592824074076</v>
      </c>
      <c r="L29">
        <f>AVERAGE(B29:G29)</f>
        <v>1.5</v>
      </c>
      <c r="M29">
        <f t="shared" si="3"/>
        <v>12.5</v>
      </c>
    </row>
    <row r="30" spans="2:13" ht="14.25" customHeight="1">
      <c r="B30">
        <v>2</v>
      </c>
      <c r="C30">
        <v>3</v>
      </c>
      <c r="D30">
        <v>3</v>
      </c>
      <c r="E30">
        <v>2</v>
      </c>
      <c r="F30">
        <v>2</v>
      </c>
      <c r="G30">
        <v>3</v>
      </c>
      <c r="H30">
        <v>15</v>
      </c>
      <c r="J30" s="2" t="s">
        <v>32</v>
      </c>
      <c r="K30" s="1">
        <v>42870.59291666667</v>
      </c>
      <c r="L30">
        <f>AVERAGE(B30:G30)</f>
        <v>2.5</v>
      </c>
      <c r="M30">
        <f t="shared" si="3"/>
        <v>37.5</v>
      </c>
    </row>
    <row r="31" spans="2:13" ht="14.25">
      <c r="B31">
        <v>2</v>
      </c>
      <c r="C31">
        <v>2</v>
      </c>
      <c r="D31">
        <v>2</v>
      </c>
      <c r="E31">
        <v>2</v>
      </c>
      <c r="F31">
        <v>1</v>
      </c>
      <c r="G31">
        <v>3</v>
      </c>
      <c r="H31">
        <v>5</v>
      </c>
      <c r="J31" t="s">
        <v>33</v>
      </c>
      <c r="K31" s="1">
        <v>42870.593622685185</v>
      </c>
      <c r="L31">
        <f>AVERAGE(B31:G31)</f>
        <v>2</v>
      </c>
      <c r="M31">
        <f t="shared" si="3"/>
        <v>25</v>
      </c>
    </row>
    <row r="32" spans="2:13" ht="14.25">
      <c r="B32">
        <v>2</v>
      </c>
      <c r="C32">
        <v>3</v>
      </c>
      <c r="D32">
        <v>3</v>
      </c>
      <c r="E32">
        <v>1</v>
      </c>
      <c r="F32">
        <v>1</v>
      </c>
      <c r="G32">
        <v>4</v>
      </c>
      <c r="H32">
        <v>55</v>
      </c>
      <c r="J32" t="s">
        <v>34</v>
      </c>
      <c r="K32" s="1">
        <v>42870.601643518516</v>
      </c>
      <c r="L32">
        <f>AVERAGE(B32:G32)</f>
        <v>2.3333333333333335</v>
      </c>
      <c r="M32">
        <f t="shared" si="3"/>
        <v>33.333333333333336</v>
      </c>
    </row>
    <row r="33" spans="2:13" ht="14.25">
      <c r="B33">
        <v>3</v>
      </c>
      <c r="C33">
        <v>3</v>
      </c>
      <c r="D33">
        <v>3</v>
      </c>
      <c r="E33">
        <v>2</v>
      </c>
      <c r="F33">
        <v>1</v>
      </c>
      <c r="G33">
        <v>3</v>
      </c>
      <c r="H33">
        <v>35</v>
      </c>
      <c r="J33" t="s">
        <v>35</v>
      </c>
      <c r="K33" s="1">
        <v>42870.60207175926</v>
      </c>
      <c r="L33">
        <f>AVERAGE(B33:G33)</f>
        <v>2.5</v>
      </c>
      <c r="M33">
        <f t="shared" si="3"/>
        <v>37.5</v>
      </c>
    </row>
    <row r="34" spans="2:13" ht="14.25">
      <c r="B34">
        <v>1</v>
      </c>
      <c r="C34">
        <v>2</v>
      </c>
      <c r="D34">
        <v>2</v>
      </c>
      <c r="E34">
        <v>1</v>
      </c>
      <c r="F34">
        <v>1</v>
      </c>
      <c r="G34">
        <v>2</v>
      </c>
      <c r="H34">
        <v>5</v>
      </c>
      <c r="J34" t="s">
        <v>36</v>
      </c>
      <c r="K34" s="1">
        <v>42870.607465277775</v>
      </c>
      <c r="L34">
        <f>AVERAGE(B34:G34)</f>
        <v>1.5</v>
      </c>
      <c r="M34">
        <f t="shared" si="3"/>
        <v>12.5</v>
      </c>
    </row>
    <row r="35" spans="2:13" ht="14.25">
      <c r="B35">
        <v>3</v>
      </c>
      <c r="C35">
        <v>4</v>
      </c>
      <c r="D35">
        <v>3</v>
      </c>
      <c r="E35">
        <v>3</v>
      </c>
      <c r="F35">
        <v>2</v>
      </c>
      <c r="G35">
        <v>4</v>
      </c>
      <c r="J35" t="s">
        <v>37</v>
      </c>
      <c r="K35" s="1">
        <v>42870.611296296294</v>
      </c>
      <c r="L35">
        <f>AVERAGE(B35:G35)</f>
        <v>3.1666666666666665</v>
      </c>
      <c r="M35">
        <f t="shared" si="3"/>
        <v>54.166666666666664</v>
      </c>
    </row>
    <row r="36" spans="2:13" ht="14.25">
      <c r="B36">
        <v>2</v>
      </c>
      <c r="C36">
        <v>2</v>
      </c>
      <c r="D36">
        <v>1</v>
      </c>
      <c r="E36">
        <v>3</v>
      </c>
      <c r="F36">
        <v>2</v>
      </c>
      <c r="G36">
        <v>3</v>
      </c>
      <c r="H36">
        <v>5</v>
      </c>
      <c r="J36" t="s">
        <v>38</v>
      </c>
      <c r="K36" s="1">
        <v>42870.61310185185</v>
      </c>
      <c r="L36">
        <f>AVERAGE(B36:G36)</f>
        <v>2.1666666666666665</v>
      </c>
      <c r="M36">
        <f t="shared" si="3"/>
        <v>29.166666666666664</v>
      </c>
    </row>
    <row r="37" spans="2:13" ht="14.25">
      <c r="B37">
        <v>2</v>
      </c>
      <c r="C37">
        <v>2</v>
      </c>
      <c r="D37">
        <v>2</v>
      </c>
      <c r="E37">
        <v>1</v>
      </c>
      <c r="F37">
        <v>1</v>
      </c>
      <c r="G37">
        <v>2</v>
      </c>
      <c r="H37">
        <v>5</v>
      </c>
      <c r="J37" t="s">
        <v>39</v>
      </c>
      <c r="K37" s="1">
        <v>42870.61685185185</v>
      </c>
      <c r="L37">
        <f>AVERAGE(B37:G37)</f>
        <v>1.6666666666666667</v>
      </c>
      <c r="M37">
        <f t="shared" si="3"/>
        <v>16.666666666666668</v>
      </c>
    </row>
    <row r="38" spans="2:13" ht="14.25">
      <c r="B38">
        <v>2</v>
      </c>
      <c r="C38">
        <v>2</v>
      </c>
      <c r="D38">
        <v>1</v>
      </c>
      <c r="E38">
        <v>1</v>
      </c>
      <c r="F38">
        <v>1</v>
      </c>
      <c r="G38">
        <v>1</v>
      </c>
      <c r="H38">
        <v>0</v>
      </c>
      <c r="J38" t="s">
        <v>40</v>
      </c>
      <c r="K38" s="1">
        <v>42870.61686342592</v>
      </c>
      <c r="L38">
        <f>AVERAGE(B38:G38)</f>
        <v>1.3333333333333333</v>
      </c>
      <c r="M38">
        <f t="shared" si="3"/>
        <v>8.333333333333332</v>
      </c>
    </row>
    <row r="39" spans="2:13" ht="14.25">
      <c r="B39">
        <v>2</v>
      </c>
      <c r="C39">
        <v>2</v>
      </c>
      <c r="D39">
        <v>1</v>
      </c>
      <c r="E39">
        <v>1</v>
      </c>
      <c r="F39">
        <v>1</v>
      </c>
      <c r="G39">
        <v>4</v>
      </c>
      <c r="H39">
        <v>0</v>
      </c>
      <c r="J39" t="s">
        <v>41</v>
      </c>
      <c r="K39" s="1">
        <v>42870.61850694445</v>
      </c>
      <c r="L39">
        <f>AVERAGE(B39:G39)</f>
        <v>1.8333333333333333</v>
      </c>
      <c r="M39">
        <f t="shared" si="3"/>
        <v>20.833333333333332</v>
      </c>
    </row>
    <row r="40" spans="2:13" ht="14.25">
      <c r="B40">
        <v>2</v>
      </c>
      <c r="C40">
        <v>2</v>
      </c>
      <c r="D40">
        <v>2</v>
      </c>
      <c r="E40">
        <v>2</v>
      </c>
      <c r="F40">
        <v>1</v>
      </c>
      <c r="G40">
        <v>3</v>
      </c>
      <c r="H40">
        <v>10</v>
      </c>
      <c r="J40" t="s">
        <v>42</v>
      </c>
      <c r="K40" s="1">
        <v>42870.6249537037</v>
      </c>
      <c r="L40">
        <f>AVERAGE(B40:G40)</f>
        <v>2</v>
      </c>
      <c r="M40">
        <f t="shared" si="3"/>
        <v>25</v>
      </c>
    </row>
    <row r="41" spans="2:13" ht="14.25">
      <c r="B41">
        <v>3</v>
      </c>
      <c r="C41">
        <v>4</v>
      </c>
      <c r="D41">
        <v>3</v>
      </c>
      <c r="E41">
        <v>3</v>
      </c>
      <c r="F41">
        <v>3</v>
      </c>
      <c r="G41">
        <v>4</v>
      </c>
      <c r="H41">
        <v>10</v>
      </c>
      <c r="J41" t="s">
        <v>43</v>
      </c>
      <c r="K41" s="1">
        <v>42870.63045138889</v>
      </c>
      <c r="L41">
        <f>AVERAGE(B41:G41)</f>
        <v>3.3333333333333335</v>
      </c>
      <c r="M41">
        <f t="shared" si="3"/>
        <v>58.333333333333336</v>
      </c>
    </row>
    <row r="42" spans="2:13" ht="14.25">
      <c r="B42">
        <v>2</v>
      </c>
      <c r="C42">
        <v>3</v>
      </c>
      <c r="D42">
        <v>1</v>
      </c>
      <c r="E42">
        <v>2</v>
      </c>
      <c r="F42">
        <v>1</v>
      </c>
      <c r="G42">
        <v>3</v>
      </c>
      <c r="H42">
        <v>5</v>
      </c>
      <c r="J42" t="s">
        <v>44</v>
      </c>
      <c r="K42" s="1">
        <v>42870.634571759256</v>
      </c>
      <c r="L42">
        <f>AVERAGE(B42:G42)</f>
        <v>2</v>
      </c>
      <c r="M42">
        <f t="shared" si="3"/>
        <v>25</v>
      </c>
    </row>
    <row r="43" spans="2:13" ht="14.25">
      <c r="B43">
        <v>3</v>
      </c>
      <c r="C43">
        <v>3</v>
      </c>
      <c r="D43">
        <v>2</v>
      </c>
      <c r="E43">
        <v>1</v>
      </c>
      <c r="F43">
        <v>1</v>
      </c>
      <c r="G43">
        <v>4</v>
      </c>
      <c r="H43">
        <v>30</v>
      </c>
      <c r="J43" t="s">
        <v>45</v>
      </c>
      <c r="K43" s="1">
        <v>42870.63979166667</v>
      </c>
      <c r="L43">
        <f>AVERAGE(B43:G43)</f>
        <v>2.3333333333333335</v>
      </c>
      <c r="M43">
        <f t="shared" si="3"/>
        <v>33.333333333333336</v>
      </c>
    </row>
    <row r="44" spans="2:13" ht="14.25">
      <c r="B44">
        <v>3</v>
      </c>
      <c r="C44">
        <v>3</v>
      </c>
      <c r="D44">
        <v>2</v>
      </c>
      <c r="E44">
        <v>4</v>
      </c>
      <c r="F44">
        <v>1</v>
      </c>
      <c r="G44">
        <v>4</v>
      </c>
      <c r="H44">
        <v>30</v>
      </c>
      <c r="J44" t="s">
        <v>46</v>
      </c>
      <c r="K44" s="1">
        <v>42870.660150462965</v>
      </c>
      <c r="L44">
        <f>AVERAGE(B44:G44)</f>
        <v>2.8333333333333335</v>
      </c>
      <c r="M44">
        <f t="shared" si="3"/>
        <v>45.833333333333336</v>
      </c>
    </row>
    <row r="45" spans="2:13" ht="14.25">
      <c r="B45">
        <v>1</v>
      </c>
      <c r="C45">
        <v>3</v>
      </c>
      <c r="D45">
        <v>1</v>
      </c>
      <c r="E45">
        <v>1</v>
      </c>
      <c r="F45">
        <v>2</v>
      </c>
      <c r="G45">
        <v>3</v>
      </c>
      <c r="H45">
        <v>10</v>
      </c>
      <c r="J45" t="s">
        <v>47</v>
      </c>
      <c r="K45" s="1">
        <v>42870.67824074074</v>
      </c>
      <c r="L45">
        <f>AVERAGE(B45:G45)</f>
        <v>1.8333333333333333</v>
      </c>
      <c r="M45">
        <f t="shared" si="3"/>
        <v>20.833333333333332</v>
      </c>
    </row>
    <row r="46" spans="2:13" ht="14.25">
      <c r="B46">
        <v>3</v>
      </c>
      <c r="C46">
        <v>2</v>
      </c>
      <c r="D46">
        <v>2</v>
      </c>
      <c r="E46">
        <v>3</v>
      </c>
      <c r="F46">
        <v>4</v>
      </c>
      <c r="G46">
        <v>2</v>
      </c>
      <c r="H46">
        <v>0</v>
      </c>
      <c r="K46" s="1">
        <v>42870.6952662037</v>
      </c>
      <c r="L46">
        <f>AVERAGE(B46:G46)</f>
        <v>2.6666666666666665</v>
      </c>
      <c r="M46">
        <f t="shared" si="3"/>
        <v>41.666666666666664</v>
      </c>
    </row>
    <row r="47" spans="2:13" ht="14.25">
      <c r="B47">
        <v>2</v>
      </c>
      <c r="C47">
        <v>2</v>
      </c>
      <c r="D47">
        <v>3</v>
      </c>
      <c r="E47">
        <v>2</v>
      </c>
      <c r="F47">
        <v>1</v>
      </c>
      <c r="G47">
        <v>4</v>
      </c>
      <c r="H47">
        <v>10</v>
      </c>
      <c r="J47" t="s">
        <v>48</v>
      </c>
      <c r="K47" s="1">
        <v>42870.70050925926</v>
      </c>
      <c r="L47">
        <f>AVERAGE(B47:G47)</f>
        <v>2.3333333333333335</v>
      </c>
      <c r="M47">
        <f t="shared" si="3"/>
        <v>33.333333333333336</v>
      </c>
    </row>
    <row r="48" spans="2:13" ht="14.25">
      <c r="B48">
        <v>3</v>
      </c>
      <c r="C48">
        <v>3</v>
      </c>
      <c r="D48">
        <v>2</v>
      </c>
      <c r="E48">
        <v>2</v>
      </c>
      <c r="F48">
        <v>1</v>
      </c>
      <c r="G48">
        <v>3</v>
      </c>
      <c r="H48">
        <v>1</v>
      </c>
      <c r="J48" t="s">
        <v>49</v>
      </c>
      <c r="K48" s="1">
        <v>42870.70302083333</v>
      </c>
      <c r="L48">
        <f>AVERAGE(B48:G48)</f>
        <v>2.3333333333333335</v>
      </c>
      <c r="M48">
        <f t="shared" si="3"/>
        <v>33.333333333333336</v>
      </c>
    </row>
    <row r="49" spans="2:13" ht="14.25">
      <c r="B49">
        <v>3</v>
      </c>
      <c r="C49">
        <v>2</v>
      </c>
      <c r="D49">
        <v>3</v>
      </c>
      <c r="E49">
        <v>1</v>
      </c>
      <c r="F49">
        <v>2</v>
      </c>
      <c r="G49">
        <v>3</v>
      </c>
      <c r="H49">
        <v>10</v>
      </c>
      <c r="J49" t="s">
        <v>50</v>
      </c>
      <c r="K49" s="1">
        <v>42870.70347222222</v>
      </c>
      <c r="L49">
        <f>AVERAGE(B49:G49)</f>
        <v>2.3333333333333335</v>
      </c>
      <c r="M49">
        <f t="shared" si="3"/>
        <v>33.333333333333336</v>
      </c>
    </row>
    <row r="50" spans="2:13" ht="14.25">
      <c r="B50">
        <v>2</v>
      </c>
      <c r="C50">
        <v>3</v>
      </c>
      <c r="D50">
        <v>3</v>
      </c>
      <c r="E50">
        <v>2</v>
      </c>
      <c r="F50">
        <v>1</v>
      </c>
      <c r="G50">
        <v>3</v>
      </c>
      <c r="J50" t="s">
        <v>51</v>
      </c>
      <c r="K50" s="1">
        <v>42870.711331018516</v>
      </c>
      <c r="L50">
        <f>AVERAGE(B50:G50)</f>
        <v>2.3333333333333335</v>
      </c>
      <c r="M50">
        <f t="shared" si="3"/>
        <v>33.333333333333336</v>
      </c>
    </row>
    <row r="51" spans="2:13" ht="14.25">
      <c r="B51">
        <v>3</v>
      </c>
      <c r="C51">
        <v>4</v>
      </c>
      <c r="D51">
        <v>4</v>
      </c>
      <c r="F51">
        <v>2</v>
      </c>
      <c r="G51">
        <v>5</v>
      </c>
      <c r="H51">
        <v>60</v>
      </c>
      <c r="J51" t="s">
        <v>52</v>
      </c>
      <c r="K51" s="1">
        <v>42870.73443287037</v>
      </c>
      <c r="L51">
        <f>AVERAGE(B51:G51)</f>
        <v>3.6</v>
      </c>
      <c r="M51">
        <f t="shared" si="3"/>
        <v>65</v>
      </c>
    </row>
    <row r="52" spans="2:13" ht="14.25">
      <c r="B52">
        <v>2</v>
      </c>
      <c r="C52">
        <v>2</v>
      </c>
      <c r="D52">
        <v>1</v>
      </c>
      <c r="E52">
        <v>1</v>
      </c>
      <c r="F52">
        <v>1</v>
      </c>
      <c r="G52">
        <v>2</v>
      </c>
      <c r="H52">
        <v>5</v>
      </c>
      <c r="J52" t="s">
        <v>53</v>
      </c>
      <c r="K52" s="1">
        <v>42870.77140046296</v>
      </c>
      <c r="L52">
        <f>AVERAGE(B52:G52)</f>
        <v>1.5</v>
      </c>
      <c r="M52">
        <f t="shared" si="3"/>
        <v>12.5</v>
      </c>
    </row>
    <row r="53" spans="2:13" ht="14.25">
      <c r="B53">
        <v>2</v>
      </c>
      <c r="C53">
        <v>2</v>
      </c>
      <c r="D53">
        <v>1</v>
      </c>
      <c r="E53">
        <v>1</v>
      </c>
      <c r="F53">
        <v>1</v>
      </c>
      <c r="G53">
        <v>2</v>
      </c>
      <c r="H53">
        <v>10</v>
      </c>
      <c r="J53" t="s">
        <v>54</v>
      </c>
      <c r="K53" s="1">
        <v>42870.82108796296</v>
      </c>
      <c r="L53">
        <f>AVERAGE(B53:G53)</f>
        <v>1.5</v>
      </c>
      <c r="M53">
        <f t="shared" si="3"/>
        <v>12.5</v>
      </c>
    </row>
    <row r="54" spans="2:13" ht="14.25">
      <c r="B54">
        <v>1</v>
      </c>
      <c r="C54">
        <v>2</v>
      </c>
      <c r="E54">
        <v>1</v>
      </c>
      <c r="F54">
        <v>1</v>
      </c>
      <c r="G54">
        <v>4</v>
      </c>
      <c r="H54">
        <v>15</v>
      </c>
      <c r="J54" t="s">
        <v>55</v>
      </c>
      <c r="K54" s="1">
        <v>42870.84607638889</v>
      </c>
      <c r="L54">
        <f>AVERAGE(B54:G54)</f>
        <v>1.8</v>
      </c>
      <c r="M54">
        <f t="shared" si="3"/>
        <v>20</v>
      </c>
    </row>
    <row r="55" spans="2:13" ht="14.25">
      <c r="B55">
        <v>2</v>
      </c>
      <c r="C55">
        <v>2</v>
      </c>
      <c r="D55">
        <v>2</v>
      </c>
      <c r="E55">
        <v>2</v>
      </c>
      <c r="F55">
        <v>1</v>
      </c>
      <c r="G55">
        <v>2</v>
      </c>
      <c r="H55">
        <v>10</v>
      </c>
      <c r="J55" t="s">
        <v>56</v>
      </c>
      <c r="K55" s="1">
        <v>42870.869039351855</v>
      </c>
      <c r="L55">
        <f>AVERAGE(B55:G55)</f>
        <v>1.8333333333333333</v>
      </c>
      <c r="M55">
        <f t="shared" si="3"/>
        <v>20.833333333333332</v>
      </c>
    </row>
    <row r="56" spans="2:13" ht="14.25">
      <c r="B56">
        <v>3</v>
      </c>
      <c r="C56">
        <v>2</v>
      </c>
      <c r="D56">
        <v>3</v>
      </c>
      <c r="E56">
        <v>2</v>
      </c>
      <c r="F56">
        <v>2</v>
      </c>
      <c r="G56">
        <v>3</v>
      </c>
      <c r="H56">
        <v>25</v>
      </c>
      <c r="J56" t="s">
        <v>57</v>
      </c>
      <c r="K56" s="1">
        <v>42870.95048611111</v>
      </c>
      <c r="L56">
        <f>AVERAGE(B56:G56)</f>
        <v>2.5</v>
      </c>
      <c r="M56">
        <f t="shared" si="3"/>
        <v>37.5</v>
      </c>
    </row>
    <row r="57" spans="2:13" ht="14.25">
      <c r="B57">
        <v>3</v>
      </c>
      <c r="C57">
        <v>2</v>
      </c>
      <c r="D57">
        <v>1</v>
      </c>
      <c r="E57">
        <v>1</v>
      </c>
      <c r="F57">
        <v>1</v>
      </c>
      <c r="G57">
        <v>3</v>
      </c>
      <c r="H57">
        <v>10</v>
      </c>
      <c r="J57" t="s">
        <v>58</v>
      </c>
      <c r="K57" s="1">
        <v>42871.0099537037</v>
      </c>
      <c r="L57">
        <f>AVERAGE(B57:G57)</f>
        <v>1.8333333333333333</v>
      </c>
      <c r="M57">
        <f t="shared" si="3"/>
        <v>20.833333333333332</v>
      </c>
    </row>
    <row r="58" spans="2:13" ht="14.25">
      <c r="B58">
        <v>2</v>
      </c>
      <c r="C58">
        <v>2</v>
      </c>
      <c r="D58">
        <v>2</v>
      </c>
      <c r="E58">
        <v>2</v>
      </c>
      <c r="F58">
        <v>2</v>
      </c>
      <c r="G58">
        <v>3</v>
      </c>
      <c r="H58">
        <v>5</v>
      </c>
      <c r="J58" t="s">
        <v>59</v>
      </c>
      <c r="K58" s="1">
        <v>42871.01190972222</v>
      </c>
      <c r="L58">
        <f>AVERAGE(B58:G58)</f>
        <v>2.1666666666666665</v>
      </c>
      <c r="M58">
        <f t="shared" si="3"/>
        <v>29.166666666666664</v>
      </c>
    </row>
    <row r="59" spans="2:13" ht="14.25">
      <c r="B59">
        <v>2</v>
      </c>
      <c r="C59">
        <v>2</v>
      </c>
      <c r="D59">
        <v>2</v>
      </c>
      <c r="E59">
        <v>1</v>
      </c>
      <c r="F59">
        <v>1</v>
      </c>
      <c r="G59">
        <v>3</v>
      </c>
      <c r="H59">
        <v>7</v>
      </c>
      <c r="K59" s="1">
        <v>42871.254166666666</v>
      </c>
      <c r="L59">
        <f>AVERAGE(B59:G59)</f>
        <v>1.8333333333333333</v>
      </c>
      <c r="M59">
        <f t="shared" si="3"/>
        <v>20.833333333333332</v>
      </c>
    </row>
    <row r="60" spans="2:13" ht="14.25">
      <c r="B60">
        <v>2</v>
      </c>
      <c r="C60">
        <v>3</v>
      </c>
      <c r="D60">
        <v>1</v>
      </c>
      <c r="E60">
        <v>2</v>
      </c>
      <c r="F60">
        <v>1</v>
      </c>
      <c r="G60">
        <v>2</v>
      </c>
      <c r="H60">
        <v>5</v>
      </c>
      <c r="J60" t="s">
        <v>60</v>
      </c>
      <c r="K60" s="1">
        <v>42871.493310185186</v>
      </c>
      <c r="L60">
        <f>AVERAGE(B60:G60)</f>
        <v>1.8333333333333333</v>
      </c>
      <c r="M60">
        <f t="shared" si="3"/>
        <v>20.833333333333332</v>
      </c>
    </row>
    <row r="61" spans="2:13" ht="14.25">
      <c r="B61">
        <v>2</v>
      </c>
      <c r="C61">
        <v>2</v>
      </c>
      <c r="D61">
        <v>2</v>
      </c>
      <c r="E61">
        <v>1</v>
      </c>
      <c r="F61">
        <v>1</v>
      </c>
      <c r="G61">
        <v>2</v>
      </c>
      <c r="H61">
        <v>5</v>
      </c>
      <c r="J61" t="s">
        <v>61</v>
      </c>
      <c r="K61" s="1">
        <v>42871.61560185185</v>
      </c>
      <c r="L61">
        <f>AVERAGE(B61:G61)</f>
        <v>1.6666666666666667</v>
      </c>
      <c r="M61">
        <f t="shared" si="3"/>
        <v>16.666666666666668</v>
      </c>
    </row>
    <row r="62" spans="2:13" ht="14.25">
      <c r="B62">
        <v>2</v>
      </c>
      <c r="C62">
        <v>1</v>
      </c>
      <c r="D62">
        <v>2</v>
      </c>
      <c r="E62">
        <v>1</v>
      </c>
      <c r="F62">
        <v>1</v>
      </c>
      <c r="G62">
        <v>1</v>
      </c>
      <c r="H62">
        <v>0</v>
      </c>
      <c r="K62" s="1">
        <v>42871.687002314815</v>
      </c>
      <c r="L62">
        <f>AVERAGE(B62:G62)</f>
        <v>1.3333333333333333</v>
      </c>
      <c r="M62">
        <f t="shared" si="3"/>
        <v>8.333333333333332</v>
      </c>
    </row>
    <row r="63" spans="2:13" ht="14.25">
      <c r="B63">
        <v>2</v>
      </c>
      <c r="C63">
        <v>2</v>
      </c>
      <c r="D63">
        <v>3</v>
      </c>
      <c r="E63">
        <v>2</v>
      </c>
      <c r="F63">
        <v>1</v>
      </c>
      <c r="G63">
        <v>3</v>
      </c>
      <c r="H63">
        <v>20</v>
      </c>
      <c r="J63" t="s">
        <v>62</v>
      </c>
      <c r="K63" s="1">
        <v>42871.723449074074</v>
      </c>
      <c r="L63">
        <f>AVERAGE(B63:G63)</f>
        <v>2.1666666666666665</v>
      </c>
      <c r="M63">
        <f t="shared" si="3"/>
        <v>29.166666666666664</v>
      </c>
    </row>
    <row r="64" spans="2:13" ht="14.25">
      <c r="B64">
        <v>2</v>
      </c>
      <c r="C64">
        <v>2</v>
      </c>
      <c r="D64">
        <v>1</v>
      </c>
      <c r="E64">
        <v>1</v>
      </c>
      <c r="F64">
        <v>1</v>
      </c>
      <c r="G64">
        <v>2</v>
      </c>
      <c r="H64">
        <v>0</v>
      </c>
      <c r="K64" s="1">
        <v>42871.77422453704</v>
      </c>
      <c r="L64">
        <f>AVERAGE(B64:G64)</f>
        <v>1.5</v>
      </c>
      <c r="M64">
        <f t="shared" si="3"/>
        <v>12.5</v>
      </c>
    </row>
    <row r="65" spans="2:13" ht="14.25">
      <c r="B65">
        <v>3</v>
      </c>
      <c r="C65">
        <v>3</v>
      </c>
      <c r="D65">
        <v>2</v>
      </c>
      <c r="E65">
        <v>2</v>
      </c>
      <c r="F65">
        <v>2</v>
      </c>
      <c r="G65">
        <v>3</v>
      </c>
      <c r="H65">
        <v>5</v>
      </c>
      <c r="J65" t="s">
        <v>63</v>
      </c>
      <c r="K65" s="1">
        <v>42871.785520833335</v>
      </c>
      <c r="L65">
        <f>AVERAGE(B65:G65)</f>
        <v>2.5</v>
      </c>
      <c r="M65">
        <f t="shared" si="3"/>
        <v>37.5</v>
      </c>
    </row>
    <row r="66" spans="2:13" ht="14.25">
      <c r="B66">
        <v>3</v>
      </c>
      <c r="C66">
        <v>2</v>
      </c>
      <c r="D66">
        <v>2</v>
      </c>
      <c r="E66">
        <v>2</v>
      </c>
      <c r="F66">
        <v>1</v>
      </c>
      <c r="G66">
        <v>3</v>
      </c>
      <c r="H66">
        <v>25</v>
      </c>
      <c r="J66" t="s">
        <v>64</v>
      </c>
      <c r="K66" s="1">
        <v>42871.97200231482</v>
      </c>
      <c r="L66">
        <f>AVERAGE(B66:G66)</f>
        <v>2.1666666666666665</v>
      </c>
      <c r="M66">
        <f t="shared" si="3"/>
        <v>29.166666666666664</v>
      </c>
    </row>
    <row r="67" spans="2:13" ht="14.25" customHeight="1">
      <c r="B67">
        <v>3</v>
      </c>
      <c r="C67">
        <v>3</v>
      </c>
      <c r="D67">
        <v>1</v>
      </c>
      <c r="E67">
        <v>2</v>
      </c>
      <c r="F67">
        <v>1</v>
      </c>
      <c r="G67">
        <v>3</v>
      </c>
      <c r="H67">
        <v>10</v>
      </c>
      <c r="J67" s="2" t="s">
        <v>65</v>
      </c>
      <c r="K67" s="1">
        <v>42872.17505787037</v>
      </c>
      <c r="L67">
        <f>AVERAGE(B67:G67)</f>
        <v>2.1666666666666665</v>
      </c>
      <c r="M67">
        <f t="shared" si="3"/>
        <v>29.166666666666664</v>
      </c>
    </row>
    <row r="68" spans="2:13" ht="14.25">
      <c r="B68">
        <v>2</v>
      </c>
      <c r="C68">
        <v>2</v>
      </c>
      <c r="D68">
        <v>2</v>
      </c>
      <c r="E68">
        <v>2</v>
      </c>
      <c r="F68">
        <v>1</v>
      </c>
      <c r="G68">
        <v>2</v>
      </c>
      <c r="H68">
        <v>0</v>
      </c>
      <c r="J68" t="s">
        <v>66</v>
      </c>
      <c r="K68" s="1">
        <v>42872.60157407408</v>
      </c>
      <c r="L68">
        <f>AVERAGE(B68:G68)</f>
        <v>1.8333333333333333</v>
      </c>
      <c r="M68">
        <f t="shared" si="3"/>
        <v>20.833333333333332</v>
      </c>
    </row>
    <row r="69" spans="2:13" ht="14.25">
      <c r="B69">
        <v>1</v>
      </c>
      <c r="C69">
        <v>2</v>
      </c>
      <c r="D69">
        <v>2</v>
      </c>
      <c r="E69">
        <v>1</v>
      </c>
      <c r="F69">
        <v>1</v>
      </c>
      <c r="G69">
        <v>3</v>
      </c>
      <c r="H69">
        <v>15</v>
      </c>
      <c r="J69" t="s">
        <v>67</v>
      </c>
      <c r="K69" s="1">
        <v>42872.73815972222</v>
      </c>
      <c r="L69">
        <f>AVERAGE(B69:G69)</f>
        <v>1.6666666666666667</v>
      </c>
      <c r="M69">
        <f t="shared" si="3"/>
        <v>16.666666666666668</v>
      </c>
    </row>
    <row r="70" spans="2:13" ht="14.25">
      <c r="B70">
        <v>1</v>
      </c>
      <c r="C70">
        <v>3</v>
      </c>
      <c r="D70">
        <v>2</v>
      </c>
      <c r="E70">
        <v>2</v>
      </c>
      <c r="F70">
        <v>2</v>
      </c>
      <c r="G70">
        <v>3</v>
      </c>
      <c r="H70">
        <v>20</v>
      </c>
      <c r="J70" t="s">
        <v>68</v>
      </c>
      <c r="K70" s="1">
        <v>42873.671585648146</v>
      </c>
      <c r="L70">
        <f>AVERAGE(B70:G70)</f>
        <v>2.1666666666666665</v>
      </c>
      <c r="M70">
        <f t="shared" si="3"/>
        <v>29.166666666666664</v>
      </c>
    </row>
    <row r="71" spans="2:13" ht="14.25">
      <c r="B71">
        <v>2</v>
      </c>
      <c r="C71">
        <v>2</v>
      </c>
      <c r="D71">
        <v>1</v>
      </c>
      <c r="E71">
        <v>1</v>
      </c>
      <c r="F71">
        <v>1</v>
      </c>
      <c r="G71">
        <v>3</v>
      </c>
      <c r="H71">
        <v>5</v>
      </c>
      <c r="J71" t="s">
        <v>69</v>
      </c>
      <c r="K71" s="1">
        <v>42875.017847222225</v>
      </c>
      <c r="L71">
        <f>AVERAGE(B71:G71)</f>
        <v>1.6666666666666667</v>
      </c>
      <c r="M71">
        <f aca="true" t="shared" si="4" ref="M71:M134">25*(L71-1)</f>
        <v>16.666666666666668</v>
      </c>
    </row>
    <row r="72" spans="2:13" ht="14.25">
      <c r="B72">
        <v>3</v>
      </c>
      <c r="C72">
        <v>2</v>
      </c>
      <c r="D72">
        <v>2</v>
      </c>
      <c r="E72">
        <v>2</v>
      </c>
      <c r="F72">
        <v>2</v>
      </c>
      <c r="G72">
        <v>4</v>
      </c>
      <c r="H72">
        <v>7</v>
      </c>
      <c r="J72" t="s">
        <v>70</v>
      </c>
      <c r="K72" s="1">
        <v>42876.88315972222</v>
      </c>
      <c r="L72">
        <f>AVERAGE(B72:G72)</f>
        <v>2.5</v>
      </c>
      <c r="M72">
        <f t="shared" si="4"/>
        <v>37.5</v>
      </c>
    </row>
    <row r="73" spans="2:13" ht="14.25">
      <c r="B73">
        <v>2</v>
      </c>
      <c r="C73">
        <v>1</v>
      </c>
      <c r="D73">
        <v>2</v>
      </c>
      <c r="E73">
        <v>2</v>
      </c>
      <c r="F73">
        <v>1</v>
      </c>
      <c r="G73">
        <v>3</v>
      </c>
      <c r="H73">
        <v>15</v>
      </c>
      <c r="J73" t="s">
        <v>71</v>
      </c>
      <c r="K73" s="1">
        <v>42876.91457175926</v>
      </c>
      <c r="L73">
        <f>AVERAGE(B73:G73)</f>
        <v>1.8333333333333333</v>
      </c>
      <c r="M73">
        <f t="shared" si="4"/>
        <v>20.833333333333332</v>
      </c>
    </row>
    <row r="74" spans="2:13" ht="14.25" customHeight="1">
      <c r="B74">
        <v>3</v>
      </c>
      <c r="C74">
        <v>2</v>
      </c>
      <c r="D74">
        <v>3</v>
      </c>
      <c r="E74">
        <v>2</v>
      </c>
      <c r="F74">
        <v>1</v>
      </c>
      <c r="G74">
        <v>3</v>
      </c>
      <c r="H74">
        <v>10</v>
      </c>
      <c r="J74" s="2" t="s">
        <v>72</v>
      </c>
      <c r="K74" s="1">
        <v>42878.67034722222</v>
      </c>
      <c r="L74">
        <f>AVERAGE(B74:G74)</f>
        <v>2.3333333333333335</v>
      </c>
      <c r="M74">
        <f t="shared" si="4"/>
        <v>33.333333333333336</v>
      </c>
    </row>
    <row r="75" spans="2:13" ht="14.25">
      <c r="B75">
        <v>3</v>
      </c>
      <c r="C75">
        <v>3</v>
      </c>
      <c r="D75">
        <v>2</v>
      </c>
      <c r="E75">
        <v>3</v>
      </c>
      <c r="F75">
        <v>3</v>
      </c>
      <c r="G75">
        <v>4</v>
      </c>
      <c r="K75" s="1">
        <v>42878.860243055555</v>
      </c>
      <c r="L75">
        <f>AVERAGE(B75:G75)</f>
        <v>3</v>
      </c>
      <c r="M75">
        <f t="shared" si="4"/>
        <v>50</v>
      </c>
    </row>
    <row r="76" spans="2:13" ht="14.25">
      <c r="B76">
        <v>2</v>
      </c>
      <c r="C76">
        <v>1</v>
      </c>
      <c r="D76">
        <v>1</v>
      </c>
      <c r="E76">
        <v>1</v>
      </c>
      <c r="F76">
        <v>1</v>
      </c>
      <c r="G76">
        <v>2</v>
      </c>
      <c r="H76">
        <v>0</v>
      </c>
      <c r="J76" t="s">
        <v>73</v>
      </c>
      <c r="K76" s="1">
        <v>42888.06798611111</v>
      </c>
      <c r="L76">
        <f>AVERAGE(B76:G76)</f>
        <v>1.3333333333333333</v>
      </c>
      <c r="M76">
        <f t="shared" si="4"/>
        <v>8.333333333333332</v>
      </c>
    </row>
    <row r="77" spans="2:13" ht="14.25">
      <c r="B77">
        <v>2</v>
      </c>
      <c r="C77">
        <v>2</v>
      </c>
      <c r="D77">
        <v>1</v>
      </c>
      <c r="E77">
        <v>1</v>
      </c>
      <c r="F77">
        <v>1</v>
      </c>
      <c r="G77">
        <v>1</v>
      </c>
      <c r="H77">
        <v>1</v>
      </c>
      <c r="I77">
        <v>4</v>
      </c>
      <c r="K77" s="1">
        <v>42907.565300925926</v>
      </c>
      <c r="L77">
        <f>AVERAGE(B77:G77)</f>
        <v>1.3333333333333333</v>
      </c>
      <c r="M77">
        <f t="shared" si="4"/>
        <v>8.333333333333332</v>
      </c>
    </row>
    <row r="78" spans="2:13" ht="14.25">
      <c r="B78">
        <v>3</v>
      </c>
      <c r="C78">
        <v>3</v>
      </c>
      <c r="D78">
        <v>2</v>
      </c>
      <c r="E78">
        <v>1</v>
      </c>
      <c r="F78">
        <v>2</v>
      </c>
      <c r="G78">
        <v>4</v>
      </c>
      <c r="H78">
        <v>25</v>
      </c>
      <c r="I78">
        <v>5</v>
      </c>
      <c r="J78" t="s">
        <v>74</v>
      </c>
      <c r="K78" s="1">
        <v>42907.57699074074</v>
      </c>
      <c r="L78">
        <f>AVERAGE(B78:G78)</f>
        <v>2.5</v>
      </c>
      <c r="M78">
        <f t="shared" si="4"/>
        <v>37.5</v>
      </c>
    </row>
    <row r="79" spans="2:13" ht="14.25">
      <c r="B79">
        <v>3</v>
      </c>
      <c r="C79">
        <v>2</v>
      </c>
      <c r="D79">
        <v>3</v>
      </c>
      <c r="E79">
        <v>2</v>
      </c>
      <c r="F79">
        <v>1</v>
      </c>
      <c r="G79">
        <v>3</v>
      </c>
      <c r="H79">
        <v>10</v>
      </c>
      <c r="I79">
        <v>4</v>
      </c>
      <c r="J79" t="s">
        <v>75</v>
      </c>
      <c r="K79" s="1">
        <v>42907.61597222222</v>
      </c>
      <c r="L79">
        <f>AVERAGE(B79:G79)</f>
        <v>2.3333333333333335</v>
      </c>
      <c r="M79">
        <f t="shared" si="4"/>
        <v>33.333333333333336</v>
      </c>
    </row>
    <row r="80" spans="2:13" ht="14.25">
      <c r="B80">
        <v>2</v>
      </c>
      <c r="C80">
        <v>2</v>
      </c>
      <c r="D80">
        <v>1</v>
      </c>
      <c r="E80">
        <v>1</v>
      </c>
      <c r="F80">
        <v>2</v>
      </c>
      <c r="G80">
        <v>2</v>
      </c>
      <c r="H80">
        <v>10</v>
      </c>
      <c r="I80">
        <v>4</v>
      </c>
      <c r="J80" t="s">
        <v>76</v>
      </c>
      <c r="K80" s="1">
        <v>42907.61759259259</v>
      </c>
      <c r="L80">
        <f>AVERAGE(B80:G80)</f>
        <v>1.6666666666666667</v>
      </c>
      <c r="M80">
        <f t="shared" si="4"/>
        <v>16.666666666666668</v>
      </c>
    </row>
    <row r="81" spans="2:13" ht="14.25">
      <c r="B81">
        <v>3</v>
      </c>
      <c r="C81">
        <v>2</v>
      </c>
      <c r="D81">
        <v>1</v>
      </c>
      <c r="E81">
        <v>1</v>
      </c>
      <c r="F81">
        <v>1</v>
      </c>
      <c r="G81">
        <v>2</v>
      </c>
      <c r="H81">
        <v>2</v>
      </c>
      <c r="I81">
        <v>2</v>
      </c>
      <c r="J81" t="s">
        <v>77</v>
      </c>
      <c r="K81" s="1">
        <v>42907.63630787037</v>
      </c>
      <c r="L81">
        <f>AVERAGE(B81:G81)</f>
        <v>1.6666666666666667</v>
      </c>
      <c r="M81">
        <f t="shared" si="4"/>
        <v>16.666666666666668</v>
      </c>
    </row>
    <row r="82" spans="2:13" ht="14.25">
      <c r="B82">
        <v>3</v>
      </c>
      <c r="C82">
        <v>2</v>
      </c>
      <c r="D82">
        <v>2</v>
      </c>
      <c r="E82">
        <v>1</v>
      </c>
      <c r="F82">
        <v>1</v>
      </c>
      <c r="G82">
        <v>3</v>
      </c>
      <c r="H82">
        <v>5</v>
      </c>
      <c r="I82">
        <v>4</v>
      </c>
      <c r="J82" t="s">
        <v>78</v>
      </c>
      <c r="K82" s="1">
        <v>42907.67697916667</v>
      </c>
      <c r="L82">
        <f>AVERAGE(B82:G82)</f>
        <v>2</v>
      </c>
      <c r="M82">
        <f t="shared" si="4"/>
        <v>25</v>
      </c>
    </row>
    <row r="83" spans="2:13" ht="14.25">
      <c r="B83">
        <v>2</v>
      </c>
      <c r="C83">
        <v>3</v>
      </c>
      <c r="D83">
        <v>2</v>
      </c>
      <c r="E83">
        <v>1</v>
      </c>
      <c r="F83">
        <v>1</v>
      </c>
      <c r="G83">
        <v>3</v>
      </c>
      <c r="H83">
        <v>5</v>
      </c>
      <c r="I83">
        <v>5</v>
      </c>
      <c r="J83" t="s">
        <v>79</v>
      </c>
      <c r="K83" s="1">
        <v>42907.677511574075</v>
      </c>
      <c r="L83">
        <f>AVERAGE(B83:G83)</f>
        <v>2</v>
      </c>
      <c r="M83">
        <f t="shared" si="4"/>
        <v>25</v>
      </c>
    </row>
    <row r="84" spans="2:13" ht="14.25">
      <c r="B84">
        <v>2</v>
      </c>
      <c r="C84">
        <v>1</v>
      </c>
      <c r="D84">
        <v>2</v>
      </c>
      <c r="E84">
        <v>1</v>
      </c>
      <c r="F84">
        <v>1</v>
      </c>
      <c r="G84">
        <v>3</v>
      </c>
      <c r="H84">
        <v>5</v>
      </c>
      <c r="I84">
        <v>4</v>
      </c>
      <c r="J84" t="s">
        <v>80</v>
      </c>
      <c r="K84" s="1">
        <v>42907.703125</v>
      </c>
      <c r="L84">
        <f>AVERAGE(B84:G84)</f>
        <v>1.6666666666666667</v>
      </c>
      <c r="M84">
        <f t="shared" si="4"/>
        <v>16.666666666666668</v>
      </c>
    </row>
    <row r="85" spans="2:13" ht="14.25">
      <c r="B85">
        <v>2</v>
      </c>
      <c r="C85">
        <v>3</v>
      </c>
      <c r="D85">
        <v>2</v>
      </c>
      <c r="E85">
        <v>2</v>
      </c>
      <c r="F85">
        <v>1</v>
      </c>
      <c r="G85">
        <v>2</v>
      </c>
      <c r="H85">
        <v>15</v>
      </c>
      <c r="I85">
        <v>4</v>
      </c>
      <c r="J85" t="s">
        <v>81</v>
      </c>
      <c r="K85" s="1">
        <v>42907.70334490741</v>
      </c>
      <c r="L85">
        <f>AVERAGE(B85:G85)</f>
        <v>2</v>
      </c>
      <c r="M85">
        <f t="shared" si="4"/>
        <v>25</v>
      </c>
    </row>
    <row r="86" spans="2:13" ht="14.25">
      <c r="B86">
        <v>3</v>
      </c>
      <c r="C86">
        <v>2</v>
      </c>
      <c r="D86">
        <v>3</v>
      </c>
      <c r="E86">
        <v>2</v>
      </c>
      <c r="F86">
        <v>1</v>
      </c>
      <c r="G86">
        <v>2</v>
      </c>
      <c r="H86">
        <v>5</v>
      </c>
      <c r="I86">
        <v>4</v>
      </c>
      <c r="J86" t="s">
        <v>82</v>
      </c>
      <c r="K86" s="1">
        <v>42907.70523148148</v>
      </c>
      <c r="L86">
        <f>AVERAGE(B86:G86)</f>
        <v>2.1666666666666665</v>
      </c>
      <c r="M86">
        <f t="shared" si="4"/>
        <v>29.166666666666664</v>
      </c>
    </row>
    <row r="87" spans="2:13" ht="14.25">
      <c r="B87">
        <v>2</v>
      </c>
      <c r="C87">
        <v>2</v>
      </c>
      <c r="D87">
        <v>1</v>
      </c>
      <c r="E87">
        <v>2</v>
      </c>
      <c r="F87">
        <v>1</v>
      </c>
      <c r="G87">
        <v>2</v>
      </c>
      <c r="H87">
        <v>0</v>
      </c>
      <c r="I87">
        <v>3</v>
      </c>
      <c r="J87" t="s">
        <v>83</v>
      </c>
      <c r="K87" s="1">
        <v>42907.705416666664</v>
      </c>
      <c r="L87">
        <f>AVERAGE(B87:G87)</f>
        <v>1.6666666666666667</v>
      </c>
      <c r="M87">
        <f t="shared" si="4"/>
        <v>16.666666666666668</v>
      </c>
    </row>
    <row r="88" spans="2:13" ht="14.25">
      <c r="B88">
        <v>2</v>
      </c>
      <c r="C88">
        <v>2</v>
      </c>
      <c r="D88">
        <v>2</v>
      </c>
      <c r="E88">
        <v>2</v>
      </c>
      <c r="F88">
        <v>2</v>
      </c>
      <c r="G88">
        <v>3</v>
      </c>
      <c r="H88">
        <v>5</v>
      </c>
      <c r="I88">
        <v>4</v>
      </c>
      <c r="J88" t="s">
        <v>84</v>
      </c>
      <c r="K88" s="1">
        <v>42907.70730324074</v>
      </c>
      <c r="L88">
        <f>AVERAGE(B88:G88)</f>
        <v>2.1666666666666665</v>
      </c>
      <c r="M88">
        <f t="shared" si="4"/>
        <v>29.166666666666664</v>
      </c>
    </row>
    <row r="89" spans="2:13" ht="14.25">
      <c r="B89">
        <v>2</v>
      </c>
      <c r="C89">
        <v>2</v>
      </c>
      <c r="D89">
        <v>2</v>
      </c>
      <c r="E89">
        <v>3</v>
      </c>
      <c r="F89">
        <v>3</v>
      </c>
      <c r="G89">
        <v>2</v>
      </c>
      <c r="H89">
        <v>1</v>
      </c>
      <c r="I89">
        <v>4</v>
      </c>
      <c r="J89" t="s">
        <v>85</v>
      </c>
      <c r="K89" s="1">
        <v>42907.70738425926</v>
      </c>
      <c r="L89">
        <f>AVERAGE(B89:G89)</f>
        <v>2.3333333333333335</v>
      </c>
      <c r="M89">
        <f t="shared" si="4"/>
        <v>33.333333333333336</v>
      </c>
    </row>
    <row r="90" spans="2:13" ht="14.25">
      <c r="B90">
        <v>2</v>
      </c>
      <c r="C90">
        <v>3</v>
      </c>
      <c r="D90">
        <v>2</v>
      </c>
      <c r="E90">
        <v>2</v>
      </c>
      <c r="F90">
        <v>2</v>
      </c>
      <c r="G90">
        <v>3</v>
      </c>
      <c r="H90">
        <v>10</v>
      </c>
      <c r="I90">
        <v>4</v>
      </c>
      <c r="J90" t="s">
        <v>86</v>
      </c>
      <c r="K90" s="1">
        <v>42907.70767361111</v>
      </c>
      <c r="L90">
        <f>AVERAGE(B90:G90)</f>
        <v>2.3333333333333335</v>
      </c>
      <c r="M90">
        <f t="shared" si="4"/>
        <v>33.333333333333336</v>
      </c>
    </row>
    <row r="91" spans="2:13" ht="14.25">
      <c r="B91">
        <v>3</v>
      </c>
      <c r="C91">
        <v>4</v>
      </c>
      <c r="D91">
        <v>2</v>
      </c>
      <c r="E91">
        <v>3</v>
      </c>
      <c r="F91">
        <v>2</v>
      </c>
      <c r="G91">
        <v>3</v>
      </c>
      <c r="H91">
        <v>0</v>
      </c>
      <c r="I91">
        <v>4</v>
      </c>
      <c r="K91" s="1">
        <v>42907.70805555556</v>
      </c>
      <c r="L91">
        <f>AVERAGE(B91:G91)</f>
        <v>2.8333333333333335</v>
      </c>
      <c r="M91">
        <f t="shared" si="4"/>
        <v>45.833333333333336</v>
      </c>
    </row>
    <row r="92" spans="2:13" ht="14.25">
      <c r="B92">
        <v>2</v>
      </c>
      <c r="C92">
        <v>2</v>
      </c>
      <c r="D92">
        <v>2</v>
      </c>
      <c r="E92">
        <v>2</v>
      </c>
      <c r="F92">
        <v>2</v>
      </c>
      <c r="G92">
        <v>2</v>
      </c>
      <c r="H92">
        <v>1</v>
      </c>
      <c r="I92">
        <v>4</v>
      </c>
      <c r="K92" s="1">
        <v>42907.70974537037</v>
      </c>
      <c r="L92">
        <f>AVERAGE(B92:G92)</f>
        <v>2</v>
      </c>
      <c r="M92">
        <f t="shared" si="4"/>
        <v>25</v>
      </c>
    </row>
    <row r="93" spans="2:13" ht="14.25">
      <c r="B93">
        <v>2</v>
      </c>
      <c r="C93">
        <v>1</v>
      </c>
      <c r="D93">
        <v>1</v>
      </c>
      <c r="E93">
        <v>2</v>
      </c>
      <c r="F93">
        <v>1</v>
      </c>
      <c r="G93">
        <v>2</v>
      </c>
      <c r="H93">
        <v>0</v>
      </c>
      <c r="I93">
        <v>4</v>
      </c>
      <c r="J93" t="s">
        <v>87</v>
      </c>
      <c r="K93" s="1">
        <v>42907.71163194445</v>
      </c>
      <c r="L93">
        <f>AVERAGE(B93:G93)</f>
        <v>1.5</v>
      </c>
      <c r="M93">
        <f t="shared" si="4"/>
        <v>12.5</v>
      </c>
    </row>
    <row r="94" spans="1:13" ht="14.25">
      <c r="A94" s="3"/>
      <c r="B94">
        <v>3</v>
      </c>
      <c r="C94">
        <v>3</v>
      </c>
      <c r="D94">
        <v>3</v>
      </c>
      <c r="E94">
        <v>3</v>
      </c>
      <c r="F94">
        <v>3</v>
      </c>
      <c r="G94">
        <v>3</v>
      </c>
      <c r="H94">
        <v>30</v>
      </c>
      <c r="I94">
        <v>5</v>
      </c>
      <c r="J94" t="s">
        <v>88</v>
      </c>
      <c r="K94" s="1">
        <v>42907.71234953704</v>
      </c>
      <c r="L94">
        <f>AVERAGE(B94:G94)</f>
        <v>3</v>
      </c>
      <c r="M94">
        <f t="shared" si="4"/>
        <v>50</v>
      </c>
    </row>
    <row r="95" spans="2:13" ht="14.25" customHeight="1">
      <c r="B95">
        <v>3</v>
      </c>
      <c r="C95">
        <v>2</v>
      </c>
      <c r="D95">
        <v>2</v>
      </c>
      <c r="E95">
        <v>3</v>
      </c>
      <c r="F95">
        <v>1</v>
      </c>
      <c r="G95">
        <v>3</v>
      </c>
      <c r="I95">
        <v>4</v>
      </c>
      <c r="J95" s="2" t="s">
        <v>89</v>
      </c>
      <c r="K95" s="1">
        <v>42907.71701388889</v>
      </c>
      <c r="L95">
        <f>AVERAGE(B95:G95)</f>
        <v>2.3333333333333335</v>
      </c>
      <c r="M95">
        <f t="shared" si="4"/>
        <v>33.333333333333336</v>
      </c>
    </row>
    <row r="96" spans="2:13" ht="14.25">
      <c r="B96">
        <v>3</v>
      </c>
      <c r="C96">
        <v>2</v>
      </c>
      <c r="D96">
        <v>2</v>
      </c>
      <c r="E96">
        <v>1</v>
      </c>
      <c r="F96">
        <v>1</v>
      </c>
      <c r="G96">
        <v>2</v>
      </c>
      <c r="H96">
        <v>20</v>
      </c>
      <c r="I96">
        <v>5</v>
      </c>
      <c r="K96" s="1">
        <v>42907.72005787037</v>
      </c>
      <c r="L96">
        <f>AVERAGE(B96:G96)</f>
        <v>1.8333333333333333</v>
      </c>
      <c r="M96">
        <f t="shared" si="4"/>
        <v>20.833333333333332</v>
      </c>
    </row>
    <row r="97" spans="2:13" ht="14.25">
      <c r="B97">
        <v>2</v>
      </c>
      <c r="C97">
        <v>1</v>
      </c>
      <c r="D97">
        <v>1</v>
      </c>
      <c r="E97">
        <v>1</v>
      </c>
      <c r="F97">
        <v>1</v>
      </c>
      <c r="G97">
        <v>1</v>
      </c>
      <c r="H97">
        <v>2</v>
      </c>
      <c r="I97">
        <v>4</v>
      </c>
      <c r="J97" t="s">
        <v>90</v>
      </c>
      <c r="K97" s="1">
        <v>42907.73322916667</v>
      </c>
      <c r="L97">
        <f>AVERAGE(B97:G97)</f>
        <v>1.1666666666666667</v>
      </c>
      <c r="M97">
        <f t="shared" si="4"/>
        <v>4.166666666666669</v>
      </c>
    </row>
    <row r="98" spans="2:13" ht="14.25">
      <c r="B98">
        <v>2</v>
      </c>
      <c r="C98">
        <v>2</v>
      </c>
      <c r="D98">
        <v>1</v>
      </c>
      <c r="E98">
        <v>2</v>
      </c>
      <c r="F98">
        <v>1</v>
      </c>
      <c r="G98">
        <v>3</v>
      </c>
      <c r="H98">
        <v>15</v>
      </c>
      <c r="I98">
        <v>3</v>
      </c>
      <c r="J98" t="s">
        <v>91</v>
      </c>
      <c r="K98" s="1">
        <v>42907.73520833333</v>
      </c>
      <c r="L98">
        <f>AVERAGE(B98:G98)</f>
        <v>1.8333333333333333</v>
      </c>
      <c r="M98">
        <f t="shared" si="4"/>
        <v>20.833333333333332</v>
      </c>
    </row>
    <row r="99" spans="2:13" ht="14.25">
      <c r="B99">
        <v>2</v>
      </c>
      <c r="C99">
        <v>3</v>
      </c>
      <c r="D99">
        <v>3</v>
      </c>
      <c r="E99">
        <v>2</v>
      </c>
      <c r="F99">
        <v>1</v>
      </c>
      <c r="G99">
        <v>3</v>
      </c>
      <c r="H99">
        <v>10</v>
      </c>
      <c r="I99">
        <v>5</v>
      </c>
      <c r="J99" t="s">
        <v>92</v>
      </c>
      <c r="K99" s="1">
        <v>42907.75578703704</v>
      </c>
      <c r="L99">
        <f>AVERAGE(B99:G99)</f>
        <v>2.3333333333333335</v>
      </c>
      <c r="M99">
        <f t="shared" si="4"/>
        <v>33.333333333333336</v>
      </c>
    </row>
    <row r="100" spans="2:13" ht="14.25">
      <c r="B100">
        <v>2</v>
      </c>
      <c r="C100">
        <v>3</v>
      </c>
      <c r="D100">
        <v>3</v>
      </c>
      <c r="E100">
        <v>3</v>
      </c>
      <c r="F100">
        <v>1</v>
      </c>
      <c r="G100">
        <v>4</v>
      </c>
      <c r="H100">
        <v>10</v>
      </c>
      <c r="I100">
        <v>3</v>
      </c>
      <c r="J100" t="s">
        <v>93</v>
      </c>
      <c r="K100" s="1">
        <v>42907.75980324074</v>
      </c>
      <c r="L100">
        <f>AVERAGE(B100:G100)</f>
        <v>2.6666666666666665</v>
      </c>
      <c r="M100">
        <f t="shared" si="4"/>
        <v>41.666666666666664</v>
      </c>
    </row>
    <row r="101" spans="2:13" ht="14.25">
      <c r="B101">
        <v>2</v>
      </c>
      <c r="C101">
        <v>3</v>
      </c>
      <c r="D101">
        <v>2</v>
      </c>
      <c r="E101">
        <v>1</v>
      </c>
      <c r="F101">
        <v>2</v>
      </c>
      <c r="G101">
        <v>3</v>
      </c>
      <c r="H101">
        <v>10</v>
      </c>
      <c r="I101">
        <v>4</v>
      </c>
      <c r="J101" t="s">
        <v>94</v>
      </c>
      <c r="K101" s="1">
        <v>42907.760300925926</v>
      </c>
      <c r="L101">
        <f>AVERAGE(B101:G101)</f>
        <v>2.1666666666666665</v>
      </c>
      <c r="M101">
        <f t="shared" si="4"/>
        <v>29.166666666666664</v>
      </c>
    </row>
    <row r="102" spans="2:13" ht="14.25">
      <c r="B102">
        <v>3</v>
      </c>
      <c r="C102">
        <v>2</v>
      </c>
      <c r="D102">
        <v>2</v>
      </c>
      <c r="E102">
        <v>2</v>
      </c>
      <c r="F102">
        <v>2</v>
      </c>
      <c r="G102">
        <v>1</v>
      </c>
      <c r="H102">
        <v>40</v>
      </c>
      <c r="I102">
        <v>5</v>
      </c>
      <c r="J102" t="s">
        <v>95</v>
      </c>
      <c r="K102" s="1">
        <v>42907.79201388889</v>
      </c>
      <c r="L102">
        <f>AVERAGE(B102:G102)</f>
        <v>2</v>
      </c>
      <c r="M102">
        <f t="shared" si="4"/>
        <v>25</v>
      </c>
    </row>
    <row r="103" spans="2:13" ht="14.25">
      <c r="B103">
        <v>2</v>
      </c>
      <c r="C103">
        <v>2</v>
      </c>
      <c r="D103">
        <v>1</v>
      </c>
      <c r="E103">
        <v>1</v>
      </c>
      <c r="F103">
        <v>1</v>
      </c>
      <c r="G103">
        <v>3</v>
      </c>
      <c r="H103">
        <v>10</v>
      </c>
      <c r="I103">
        <v>3</v>
      </c>
      <c r="J103" t="s">
        <v>96</v>
      </c>
      <c r="K103" s="1">
        <v>42907.81613425926</v>
      </c>
      <c r="L103">
        <f>AVERAGE(B103:G103)</f>
        <v>1.6666666666666667</v>
      </c>
      <c r="M103">
        <f t="shared" si="4"/>
        <v>16.666666666666668</v>
      </c>
    </row>
    <row r="104" spans="2:13" ht="14.25">
      <c r="B104">
        <v>2</v>
      </c>
      <c r="C104">
        <v>3</v>
      </c>
      <c r="D104">
        <v>2</v>
      </c>
      <c r="E104">
        <v>2</v>
      </c>
      <c r="F104">
        <v>3</v>
      </c>
      <c r="G104">
        <v>3</v>
      </c>
      <c r="H104">
        <v>15</v>
      </c>
      <c r="I104">
        <v>4</v>
      </c>
      <c r="J104" t="s">
        <v>97</v>
      </c>
      <c r="K104" s="1">
        <v>42907.833136574074</v>
      </c>
      <c r="L104">
        <f>AVERAGE(B104:G104)</f>
        <v>2.5</v>
      </c>
      <c r="M104">
        <f t="shared" si="4"/>
        <v>37.5</v>
      </c>
    </row>
    <row r="105" spans="2:13" ht="14.25">
      <c r="B105">
        <v>3</v>
      </c>
      <c r="C105">
        <v>3</v>
      </c>
      <c r="D105">
        <v>2</v>
      </c>
      <c r="E105">
        <v>1</v>
      </c>
      <c r="F105">
        <v>1</v>
      </c>
      <c r="G105">
        <v>3</v>
      </c>
      <c r="H105">
        <v>15</v>
      </c>
      <c r="I105">
        <v>4</v>
      </c>
      <c r="J105" t="s">
        <v>98</v>
      </c>
      <c r="K105" s="1">
        <v>42907.89119212963</v>
      </c>
      <c r="L105">
        <f>AVERAGE(B105:G105)</f>
        <v>2.1666666666666665</v>
      </c>
      <c r="M105">
        <f t="shared" si="4"/>
        <v>29.166666666666664</v>
      </c>
    </row>
    <row r="106" spans="2:13" ht="14.25">
      <c r="B106">
        <v>3</v>
      </c>
      <c r="C106">
        <v>2</v>
      </c>
      <c r="D106">
        <v>1</v>
      </c>
      <c r="E106">
        <v>1</v>
      </c>
      <c r="F106">
        <v>1</v>
      </c>
      <c r="G106">
        <v>2</v>
      </c>
      <c r="H106">
        <v>5</v>
      </c>
      <c r="I106">
        <v>5</v>
      </c>
      <c r="J106" t="s">
        <v>99</v>
      </c>
      <c r="K106" s="1">
        <v>42907.911516203705</v>
      </c>
      <c r="L106">
        <f>AVERAGE(B106:G106)</f>
        <v>1.6666666666666667</v>
      </c>
      <c r="M106">
        <f t="shared" si="4"/>
        <v>16.666666666666668</v>
      </c>
    </row>
    <row r="107" spans="2:13" ht="14.25">
      <c r="B107">
        <v>2</v>
      </c>
      <c r="C107">
        <v>1</v>
      </c>
      <c r="D107">
        <v>1</v>
      </c>
      <c r="E107">
        <v>2</v>
      </c>
      <c r="F107">
        <v>1</v>
      </c>
      <c r="G107">
        <v>3</v>
      </c>
      <c r="H107">
        <v>20</v>
      </c>
      <c r="I107">
        <v>4</v>
      </c>
      <c r="J107" t="s">
        <v>100</v>
      </c>
      <c r="K107" s="1">
        <v>42907.933599537035</v>
      </c>
      <c r="L107">
        <f>AVERAGE(B107:G107)</f>
        <v>1.6666666666666667</v>
      </c>
      <c r="M107">
        <f t="shared" si="4"/>
        <v>16.666666666666668</v>
      </c>
    </row>
    <row r="108" spans="2:13" ht="14.25">
      <c r="B108">
        <v>4</v>
      </c>
      <c r="C108">
        <v>3</v>
      </c>
      <c r="D108">
        <v>2</v>
      </c>
      <c r="E108">
        <v>3</v>
      </c>
      <c r="F108">
        <v>2</v>
      </c>
      <c r="G108">
        <v>4</v>
      </c>
      <c r="H108">
        <v>10</v>
      </c>
      <c r="I108">
        <v>4</v>
      </c>
      <c r="J108" t="s">
        <v>101</v>
      </c>
      <c r="K108" s="1">
        <v>42907.94569444445</v>
      </c>
      <c r="L108">
        <f>AVERAGE(B108:G108)</f>
        <v>3</v>
      </c>
      <c r="M108">
        <f t="shared" si="4"/>
        <v>50</v>
      </c>
    </row>
    <row r="109" spans="2:13" ht="14.25">
      <c r="B109">
        <v>2</v>
      </c>
      <c r="C109">
        <v>2</v>
      </c>
      <c r="D109">
        <v>1</v>
      </c>
      <c r="E109">
        <v>2</v>
      </c>
      <c r="F109">
        <v>1</v>
      </c>
      <c r="G109">
        <v>2</v>
      </c>
      <c r="H109">
        <v>10</v>
      </c>
      <c r="I109">
        <v>4</v>
      </c>
      <c r="K109" s="1">
        <v>42907.95605324074</v>
      </c>
      <c r="L109">
        <f>AVERAGE(B109:G109)</f>
        <v>1.6666666666666667</v>
      </c>
      <c r="M109">
        <f t="shared" si="4"/>
        <v>16.666666666666668</v>
      </c>
    </row>
    <row r="110" spans="2:13" ht="14.25">
      <c r="B110">
        <v>2</v>
      </c>
      <c r="C110">
        <v>2</v>
      </c>
      <c r="D110">
        <v>2</v>
      </c>
      <c r="E110">
        <v>1</v>
      </c>
      <c r="F110">
        <v>1</v>
      </c>
      <c r="G110">
        <v>3</v>
      </c>
      <c r="H110">
        <v>7</v>
      </c>
      <c r="I110">
        <v>4</v>
      </c>
      <c r="K110" s="1">
        <v>42907.95667824074</v>
      </c>
      <c r="L110">
        <f>AVERAGE(B110:G110)</f>
        <v>1.8333333333333333</v>
      </c>
      <c r="M110">
        <f t="shared" si="4"/>
        <v>20.833333333333332</v>
      </c>
    </row>
    <row r="111" spans="2:13" ht="14.25">
      <c r="B111">
        <v>2</v>
      </c>
      <c r="C111">
        <v>3</v>
      </c>
      <c r="D111">
        <v>2</v>
      </c>
      <c r="E111">
        <v>2</v>
      </c>
      <c r="F111">
        <v>1</v>
      </c>
      <c r="G111">
        <v>3</v>
      </c>
      <c r="H111">
        <v>5</v>
      </c>
      <c r="I111">
        <v>4</v>
      </c>
      <c r="J111" t="s">
        <v>102</v>
      </c>
      <c r="K111" s="1">
        <v>42907.96800925926</v>
      </c>
      <c r="L111">
        <f>AVERAGE(B111:G111)</f>
        <v>2.1666666666666665</v>
      </c>
      <c r="M111">
        <f t="shared" si="4"/>
        <v>29.166666666666664</v>
      </c>
    </row>
    <row r="112" spans="2:13" ht="14.25">
      <c r="B112">
        <v>3</v>
      </c>
      <c r="C112">
        <v>3</v>
      </c>
      <c r="D112">
        <v>2</v>
      </c>
      <c r="E112">
        <v>3</v>
      </c>
      <c r="F112">
        <v>2</v>
      </c>
      <c r="G112">
        <v>4</v>
      </c>
      <c r="H112">
        <v>5</v>
      </c>
      <c r="I112">
        <v>4</v>
      </c>
      <c r="J112" t="s">
        <v>103</v>
      </c>
      <c r="K112" s="1">
        <v>42907.986354166664</v>
      </c>
      <c r="L112">
        <f>AVERAGE(B112:G112)</f>
        <v>2.8333333333333335</v>
      </c>
      <c r="M112">
        <f t="shared" si="4"/>
        <v>45.833333333333336</v>
      </c>
    </row>
    <row r="113" spans="2:13" ht="14.25">
      <c r="B113">
        <v>3</v>
      </c>
      <c r="C113">
        <v>2</v>
      </c>
      <c r="D113">
        <v>2</v>
      </c>
      <c r="E113">
        <v>2</v>
      </c>
      <c r="F113">
        <v>1</v>
      </c>
      <c r="G113">
        <v>3</v>
      </c>
      <c r="H113">
        <v>5</v>
      </c>
      <c r="I113">
        <v>4</v>
      </c>
      <c r="J113" t="s">
        <v>104</v>
      </c>
      <c r="K113" s="1">
        <v>42908.412256944444</v>
      </c>
      <c r="L113">
        <f>AVERAGE(B113:G113)</f>
        <v>2.1666666666666665</v>
      </c>
      <c r="M113">
        <f t="shared" si="4"/>
        <v>29.166666666666664</v>
      </c>
    </row>
    <row r="114" spans="2:13" ht="14.25">
      <c r="B114">
        <v>2</v>
      </c>
      <c r="C114">
        <v>2</v>
      </c>
      <c r="D114">
        <v>2</v>
      </c>
      <c r="E114">
        <v>1</v>
      </c>
      <c r="F114">
        <v>1</v>
      </c>
      <c r="G114">
        <v>2</v>
      </c>
      <c r="H114">
        <v>2</v>
      </c>
      <c r="I114">
        <v>4</v>
      </c>
      <c r="J114" t="s">
        <v>105</v>
      </c>
      <c r="K114" s="1">
        <v>42908.41732638889</v>
      </c>
      <c r="L114">
        <f>AVERAGE(B114:G114)</f>
        <v>1.6666666666666667</v>
      </c>
      <c r="M114">
        <f t="shared" si="4"/>
        <v>16.666666666666668</v>
      </c>
    </row>
    <row r="115" spans="1:13" ht="14.25">
      <c r="A115" s="3"/>
      <c r="B115">
        <v>3</v>
      </c>
      <c r="C115">
        <v>3</v>
      </c>
      <c r="D115">
        <v>2</v>
      </c>
      <c r="E115">
        <v>2</v>
      </c>
      <c r="F115">
        <v>1</v>
      </c>
      <c r="G115">
        <v>2</v>
      </c>
      <c r="H115">
        <v>5</v>
      </c>
      <c r="I115">
        <v>4</v>
      </c>
      <c r="J115" t="s">
        <v>106</v>
      </c>
      <c r="K115" s="1">
        <v>42908.438101851854</v>
      </c>
      <c r="L115">
        <f>AVERAGE(B115:G115)</f>
        <v>2.1666666666666665</v>
      </c>
      <c r="M115">
        <f t="shared" si="4"/>
        <v>29.166666666666664</v>
      </c>
    </row>
    <row r="116" spans="2:13" ht="14.25">
      <c r="B116">
        <v>3</v>
      </c>
      <c r="C116">
        <v>2</v>
      </c>
      <c r="D116">
        <v>2</v>
      </c>
      <c r="E116">
        <v>2</v>
      </c>
      <c r="F116">
        <v>1</v>
      </c>
      <c r="G116">
        <v>3</v>
      </c>
      <c r="H116">
        <v>3</v>
      </c>
      <c r="I116">
        <v>5</v>
      </c>
      <c r="J116" t="s">
        <v>41</v>
      </c>
      <c r="K116" s="1">
        <v>42908.460393518515</v>
      </c>
      <c r="L116">
        <f>AVERAGE(B116:G116)</f>
        <v>2.1666666666666665</v>
      </c>
      <c r="M116">
        <f t="shared" si="4"/>
        <v>29.166666666666664</v>
      </c>
    </row>
    <row r="117" spans="1:13" ht="14.25">
      <c r="A117" s="3"/>
      <c r="B117">
        <v>2</v>
      </c>
      <c r="C117">
        <v>3</v>
      </c>
      <c r="D117">
        <v>3</v>
      </c>
      <c r="E117">
        <v>2</v>
      </c>
      <c r="F117">
        <v>2</v>
      </c>
      <c r="G117">
        <v>3</v>
      </c>
      <c r="H117">
        <v>0</v>
      </c>
      <c r="I117">
        <v>4</v>
      </c>
      <c r="J117" t="s">
        <v>107</v>
      </c>
      <c r="K117" s="1">
        <v>42908.67549768519</v>
      </c>
      <c r="L117">
        <f>AVERAGE(B117:G117)</f>
        <v>2.5</v>
      </c>
      <c r="M117">
        <f t="shared" si="4"/>
        <v>37.5</v>
      </c>
    </row>
    <row r="118" spans="2:13" ht="14.25">
      <c r="B118">
        <v>3</v>
      </c>
      <c r="C118">
        <v>3</v>
      </c>
      <c r="D118">
        <v>3</v>
      </c>
      <c r="E118">
        <v>2</v>
      </c>
      <c r="F118">
        <v>2</v>
      </c>
      <c r="G118">
        <v>3</v>
      </c>
      <c r="H118">
        <v>30</v>
      </c>
      <c r="I118">
        <v>5</v>
      </c>
      <c r="J118" t="s">
        <v>108</v>
      </c>
      <c r="K118" s="1">
        <v>42908.75618055555</v>
      </c>
      <c r="L118">
        <f>AVERAGE(B118:G118)</f>
        <v>2.6666666666666665</v>
      </c>
      <c r="M118">
        <f t="shared" si="4"/>
        <v>41.666666666666664</v>
      </c>
    </row>
    <row r="119" spans="2:13" ht="14.25">
      <c r="B119">
        <v>3</v>
      </c>
      <c r="C119">
        <v>2</v>
      </c>
      <c r="D119">
        <v>3</v>
      </c>
      <c r="E119">
        <v>2</v>
      </c>
      <c r="F119">
        <v>2</v>
      </c>
      <c r="G119">
        <v>3</v>
      </c>
      <c r="H119">
        <v>10</v>
      </c>
      <c r="I119">
        <v>4</v>
      </c>
      <c r="J119" t="s">
        <v>109</v>
      </c>
      <c r="K119" s="1">
        <v>42908.82853009259</v>
      </c>
      <c r="L119">
        <f>AVERAGE(B119:G119)</f>
        <v>2.5</v>
      </c>
      <c r="M119">
        <f t="shared" si="4"/>
        <v>37.5</v>
      </c>
    </row>
    <row r="120" spans="2:13" ht="14.25">
      <c r="B120">
        <v>3</v>
      </c>
      <c r="C120">
        <v>2</v>
      </c>
      <c r="D120">
        <v>1</v>
      </c>
      <c r="E120">
        <v>2</v>
      </c>
      <c r="F120">
        <v>1</v>
      </c>
      <c r="G120">
        <v>3</v>
      </c>
      <c r="H120">
        <v>10</v>
      </c>
      <c r="I120">
        <v>4</v>
      </c>
      <c r="J120" t="s">
        <v>110</v>
      </c>
      <c r="K120" s="1">
        <v>42908.83446759259</v>
      </c>
      <c r="L120">
        <f>AVERAGE(B120:G120)</f>
        <v>2</v>
      </c>
      <c r="M120">
        <f t="shared" si="4"/>
        <v>25</v>
      </c>
    </row>
    <row r="121" spans="2:13" ht="14.25">
      <c r="B121">
        <v>3</v>
      </c>
      <c r="C121">
        <v>3</v>
      </c>
      <c r="D121">
        <v>3</v>
      </c>
      <c r="E121">
        <v>2</v>
      </c>
      <c r="F121">
        <v>1</v>
      </c>
      <c r="G121">
        <v>4</v>
      </c>
      <c r="H121">
        <v>10</v>
      </c>
      <c r="I121">
        <v>4</v>
      </c>
      <c r="K121" s="1">
        <v>42908.903287037036</v>
      </c>
      <c r="L121">
        <f>AVERAGE(B121:G121)</f>
        <v>2.6666666666666665</v>
      </c>
      <c r="M121">
        <f t="shared" si="4"/>
        <v>41.666666666666664</v>
      </c>
    </row>
    <row r="122" spans="2:13" ht="14.25">
      <c r="B122">
        <v>1</v>
      </c>
      <c r="C122">
        <v>2</v>
      </c>
      <c r="D122">
        <v>1</v>
      </c>
      <c r="E122">
        <v>1</v>
      </c>
      <c r="F122">
        <v>1</v>
      </c>
      <c r="G122">
        <v>3</v>
      </c>
      <c r="H122">
        <v>3</v>
      </c>
      <c r="I122">
        <v>3</v>
      </c>
      <c r="J122" t="s">
        <v>111</v>
      </c>
      <c r="K122" s="1">
        <v>42909.00907407407</v>
      </c>
      <c r="L122">
        <f>AVERAGE(B122:G122)</f>
        <v>1.5</v>
      </c>
      <c r="M122">
        <f t="shared" si="4"/>
        <v>12.5</v>
      </c>
    </row>
    <row r="123" spans="2:13" ht="14.25">
      <c r="B123">
        <v>2</v>
      </c>
      <c r="C123">
        <v>3</v>
      </c>
      <c r="D123">
        <v>3</v>
      </c>
      <c r="E123">
        <v>2</v>
      </c>
      <c r="F123">
        <v>1</v>
      </c>
      <c r="G123">
        <v>3</v>
      </c>
      <c r="H123">
        <v>15</v>
      </c>
      <c r="I123">
        <v>5</v>
      </c>
      <c r="J123" t="s">
        <v>112</v>
      </c>
      <c r="K123" s="1">
        <v>42909.02172453704</v>
      </c>
      <c r="L123">
        <f>AVERAGE(B123:G123)</f>
        <v>2.3333333333333335</v>
      </c>
      <c r="M123">
        <f t="shared" si="4"/>
        <v>33.333333333333336</v>
      </c>
    </row>
    <row r="124" spans="2:13" ht="14.25">
      <c r="B124">
        <v>2</v>
      </c>
      <c r="C124">
        <v>2</v>
      </c>
      <c r="D124">
        <v>2</v>
      </c>
      <c r="E124">
        <v>2</v>
      </c>
      <c r="F124">
        <v>1</v>
      </c>
      <c r="G124">
        <v>2</v>
      </c>
      <c r="H124">
        <v>10</v>
      </c>
      <c r="I124">
        <v>4</v>
      </c>
      <c r="J124" t="s">
        <v>113</v>
      </c>
      <c r="K124" s="1">
        <v>42909.511030092595</v>
      </c>
      <c r="L124">
        <f>AVERAGE(B124:G124)</f>
        <v>1.8333333333333333</v>
      </c>
      <c r="M124">
        <f t="shared" si="4"/>
        <v>20.833333333333332</v>
      </c>
    </row>
    <row r="125" spans="2:13" ht="14.25">
      <c r="B125">
        <v>3</v>
      </c>
      <c r="C125">
        <v>3</v>
      </c>
      <c r="D125">
        <v>4</v>
      </c>
      <c r="E125">
        <v>2</v>
      </c>
      <c r="F125">
        <v>2</v>
      </c>
      <c r="G125">
        <v>4</v>
      </c>
      <c r="H125">
        <v>45</v>
      </c>
      <c r="I125">
        <v>5</v>
      </c>
      <c r="J125" t="s">
        <v>114</v>
      </c>
      <c r="K125" s="1">
        <v>42909.55899305556</v>
      </c>
      <c r="L125">
        <f>AVERAGE(B125:G125)</f>
        <v>3</v>
      </c>
      <c r="M125">
        <f t="shared" si="4"/>
        <v>50</v>
      </c>
    </row>
    <row r="126" spans="2:13" ht="14.25">
      <c r="B126">
        <v>3</v>
      </c>
      <c r="C126">
        <v>2</v>
      </c>
      <c r="D126">
        <v>2</v>
      </c>
      <c r="E126">
        <v>1</v>
      </c>
      <c r="F126">
        <v>1</v>
      </c>
      <c r="G126">
        <v>2</v>
      </c>
      <c r="H126">
        <v>20</v>
      </c>
      <c r="I126">
        <v>4</v>
      </c>
      <c r="J126" t="s">
        <v>115</v>
      </c>
      <c r="K126" s="1">
        <v>42909.8225</v>
      </c>
      <c r="L126">
        <f>AVERAGE(B126:G126)</f>
        <v>1.8333333333333333</v>
      </c>
      <c r="M126">
        <f t="shared" si="4"/>
        <v>20.833333333333332</v>
      </c>
    </row>
    <row r="127" spans="2:13" ht="14.25">
      <c r="B127">
        <v>2</v>
      </c>
      <c r="C127">
        <v>1</v>
      </c>
      <c r="D127">
        <v>1</v>
      </c>
      <c r="E127">
        <v>1</v>
      </c>
      <c r="F127">
        <v>1</v>
      </c>
      <c r="G127">
        <v>2</v>
      </c>
      <c r="H127">
        <v>0</v>
      </c>
      <c r="I127">
        <v>4</v>
      </c>
      <c r="K127" s="1">
        <v>42909.858078703706</v>
      </c>
      <c r="L127">
        <f>AVERAGE(B127:G127)</f>
        <v>1.3333333333333333</v>
      </c>
      <c r="M127">
        <f t="shared" si="4"/>
        <v>8.333333333333332</v>
      </c>
    </row>
    <row r="128" spans="2:13" ht="14.25">
      <c r="B128">
        <v>2</v>
      </c>
      <c r="C128">
        <v>3</v>
      </c>
      <c r="D128">
        <v>3</v>
      </c>
      <c r="E128">
        <v>1</v>
      </c>
      <c r="F128">
        <v>1</v>
      </c>
      <c r="G128">
        <v>3</v>
      </c>
      <c r="H128">
        <v>25</v>
      </c>
      <c r="I128">
        <v>4</v>
      </c>
      <c r="J128" t="s">
        <v>116</v>
      </c>
      <c r="K128" s="1">
        <v>42910.90584490741</v>
      </c>
      <c r="L128">
        <f>AVERAGE(B128:G128)</f>
        <v>2.1666666666666665</v>
      </c>
      <c r="M128">
        <f t="shared" si="4"/>
        <v>29.166666666666664</v>
      </c>
    </row>
    <row r="129" spans="2:13" ht="14.25">
      <c r="B129">
        <v>2</v>
      </c>
      <c r="C129">
        <v>2</v>
      </c>
      <c r="D129">
        <v>2</v>
      </c>
      <c r="E129">
        <v>1</v>
      </c>
      <c r="F129">
        <v>1</v>
      </c>
      <c r="G129">
        <v>2</v>
      </c>
      <c r="H129">
        <v>10</v>
      </c>
      <c r="I129">
        <v>4</v>
      </c>
      <c r="J129" t="s">
        <v>117</v>
      </c>
      <c r="K129" s="1">
        <v>42911.532858796294</v>
      </c>
      <c r="L129">
        <f>AVERAGE(B129:G129)</f>
        <v>1.6666666666666667</v>
      </c>
      <c r="M129">
        <f t="shared" si="4"/>
        <v>16.666666666666668</v>
      </c>
    </row>
    <row r="130" spans="1:13" ht="14.25">
      <c r="A130" s="3"/>
      <c r="B130">
        <v>2</v>
      </c>
      <c r="C130">
        <v>2</v>
      </c>
      <c r="D130">
        <v>2</v>
      </c>
      <c r="E130">
        <v>1</v>
      </c>
      <c r="F130">
        <v>1</v>
      </c>
      <c r="G130">
        <v>3</v>
      </c>
      <c r="H130">
        <v>8</v>
      </c>
      <c r="I130">
        <v>5</v>
      </c>
      <c r="J130" t="s">
        <v>118</v>
      </c>
      <c r="K130" s="1">
        <v>42912.08677083333</v>
      </c>
      <c r="L130">
        <f>AVERAGE(B130:G130)</f>
        <v>1.8333333333333333</v>
      </c>
      <c r="M130">
        <f t="shared" si="4"/>
        <v>20.833333333333332</v>
      </c>
    </row>
    <row r="131" spans="2:13" ht="14.25">
      <c r="B131">
        <v>2</v>
      </c>
      <c r="C131">
        <v>2</v>
      </c>
      <c r="D131">
        <v>1</v>
      </c>
      <c r="E131">
        <v>1</v>
      </c>
      <c r="F131">
        <v>1</v>
      </c>
      <c r="G131">
        <v>2</v>
      </c>
      <c r="H131">
        <v>5</v>
      </c>
      <c r="I131">
        <v>5</v>
      </c>
      <c r="J131" t="s">
        <v>119</v>
      </c>
      <c r="K131" s="1">
        <v>42912.18634259259</v>
      </c>
      <c r="L131">
        <f>AVERAGE(B131:G131)</f>
        <v>1.5</v>
      </c>
      <c r="M131">
        <f t="shared" si="4"/>
        <v>12.5</v>
      </c>
    </row>
    <row r="132" spans="2:13" ht="14.25">
      <c r="B132">
        <v>3</v>
      </c>
      <c r="C132">
        <v>2</v>
      </c>
      <c r="D132">
        <v>2</v>
      </c>
      <c r="E132">
        <v>2</v>
      </c>
      <c r="F132">
        <v>1</v>
      </c>
      <c r="G132">
        <v>3</v>
      </c>
      <c r="H132">
        <v>4</v>
      </c>
      <c r="I132">
        <v>5</v>
      </c>
      <c r="J132" t="s">
        <v>120</v>
      </c>
      <c r="K132" s="1">
        <v>42913.086481481485</v>
      </c>
      <c r="L132">
        <f>AVERAGE(B132:G132)</f>
        <v>2.1666666666666665</v>
      </c>
      <c r="M132">
        <f t="shared" si="4"/>
        <v>29.166666666666664</v>
      </c>
    </row>
    <row r="133" spans="2:13" ht="14.25" customHeight="1">
      <c r="B133">
        <v>4</v>
      </c>
      <c r="C133">
        <v>3</v>
      </c>
      <c r="D133">
        <v>2</v>
      </c>
      <c r="E133">
        <v>3</v>
      </c>
      <c r="F133">
        <v>2</v>
      </c>
      <c r="G133">
        <v>3</v>
      </c>
      <c r="H133">
        <v>5</v>
      </c>
      <c r="I133">
        <v>4</v>
      </c>
      <c r="J133" s="2" t="s">
        <v>121</v>
      </c>
      <c r="K133" s="1">
        <v>42920.26604166667</v>
      </c>
      <c r="L133">
        <f>AVERAGE(B133:G133)</f>
        <v>2.8333333333333335</v>
      </c>
      <c r="M133">
        <f t="shared" si="4"/>
        <v>45.833333333333336</v>
      </c>
    </row>
    <row r="134" spans="2:13" ht="14.25">
      <c r="B134">
        <v>2</v>
      </c>
      <c r="C134">
        <v>1</v>
      </c>
      <c r="D134">
        <v>2</v>
      </c>
      <c r="E134">
        <v>1</v>
      </c>
      <c r="F134">
        <v>2</v>
      </c>
      <c r="G134">
        <v>2</v>
      </c>
      <c r="H134">
        <v>0</v>
      </c>
      <c r="I134">
        <v>4</v>
      </c>
      <c r="K134" s="1">
        <v>42924.757372685184</v>
      </c>
      <c r="L134">
        <f>AVERAGE(B134:G134)</f>
        <v>1.6666666666666667</v>
      </c>
      <c r="M134">
        <f t="shared" si="4"/>
        <v>16.666666666666668</v>
      </c>
    </row>
    <row r="135" spans="2:13" ht="14.25">
      <c r="B135">
        <v>3</v>
      </c>
      <c r="C135">
        <v>3</v>
      </c>
      <c r="D135">
        <v>4</v>
      </c>
      <c r="E135">
        <v>3</v>
      </c>
      <c r="F135">
        <v>2</v>
      </c>
      <c r="G135">
        <v>4</v>
      </c>
      <c r="H135">
        <v>40</v>
      </c>
      <c r="I135">
        <v>5</v>
      </c>
      <c r="J135" t="s">
        <v>204</v>
      </c>
      <c r="K135" s="1">
        <v>42941.50392361111</v>
      </c>
      <c r="L135">
        <f>AVERAGE(B135:G135)</f>
        <v>3.1666666666666665</v>
      </c>
      <c r="M135">
        <f aca="true" t="shared" si="5" ref="M135:M175">25*(L135-1)</f>
        <v>54.166666666666664</v>
      </c>
    </row>
    <row r="136" spans="2:13" ht="14.25">
      <c r="B136">
        <v>3</v>
      </c>
      <c r="C136">
        <v>2</v>
      </c>
      <c r="D136">
        <v>3</v>
      </c>
      <c r="E136">
        <v>2</v>
      </c>
      <c r="F136">
        <v>1</v>
      </c>
      <c r="G136">
        <v>3</v>
      </c>
      <c r="H136">
        <v>5</v>
      </c>
      <c r="I136">
        <v>4</v>
      </c>
      <c r="K136" s="1">
        <v>42941.52232638889</v>
      </c>
      <c r="L136">
        <f>AVERAGE(B136:G136)</f>
        <v>2.3333333333333335</v>
      </c>
      <c r="M136">
        <f t="shared" si="5"/>
        <v>33.333333333333336</v>
      </c>
    </row>
    <row r="137" spans="2:13" ht="14.25">
      <c r="B137">
        <v>2</v>
      </c>
      <c r="C137">
        <v>2</v>
      </c>
      <c r="D137">
        <v>3</v>
      </c>
      <c r="E137">
        <v>1</v>
      </c>
      <c r="F137">
        <v>1</v>
      </c>
      <c r="G137">
        <v>2</v>
      </c>
      <c r="H137">
        <v>5</v>
      </c>
      <c r="I137">
        <v>4</v>
      </c>
      <c r="J137" t="s">
        <v>205</v>
      </c>
      <c r="K137" s="1">
        <v>42941.54284722222</v>
      </c>
      <c r="L137">
        <f>AVERAGE(B137:G137)</f>
        <v>1.8333333333333333</v>
      </c>
      <c r="M137">
        <f t="shared" si="5"/>
        <v>20.833333333333332</v>
      </c>
    </row>
    <row r="138" spans="2:13" ht="14.25">
      <c r="B138">
        <v>3</v>
      </c>
      <c r="C138">
        <v>3</v>
      </c>
      <c r="D138">
        <v>3</v>
      </c>
      <c r="E138">
        <v>2</v>
      </c>
      <c r="F138">
        <v>2</v>
      </c>
      <c r="G138">
        <v>3</v>
      </c>
      <c r="H138">
        <v>10</v>
      </c>
      <c r="I138">
        <v>5</v>
      </c>
      <c r="J138" t="s">
        <v>206</v>
      </c>
      <c r="K138" s="1">
        <v>42941.63150462963</v>
      </c>
      <c r="L138">
        <f>AVERAGE(B138:G138)</f>
        <v>2.6666666666666665</v>
      </c>
      <c r="M138">
        <f t="shared" si="5"/>
        <v>41.666666666666664</v>
      </c>
    </row>
    <row r="139" spans="2:13" ht="14.25">
      <c r="B139">
        <v>3</v>
      </c>
      <c r="C139">
        <v>2</v>
      </c>
      <c r="D139">
        <v>2</v>
      </c>
      <c r="E139">
        <v>3</v>
      </c>
      <c r="F139">
        <v>1</v>
      </c>
      <c r="G139">
        <v>4</v>
      </c>
      <c r="H139">
        <v>25</v>
      </c>
      <c r="I139">
        <v>5</v>
      </c>
      <c r="J139" t="s">
        <v>207</v>
      </c>
      <c r="K139" s="1">
        <v>42941.714537037034</v>
      </c>
      <c r="L139">
        <f>AVERAGE(B139:G139)</f>
        <v>2.5</v>
      </c>
      <c r="M139">
        <f t="shared" si="5"/>
        <v>37.5</v>
      </c>
    </row>
    <row r="140" spans="2:13" ht="14.25">
      <c r="B140">
        <v>2</v>
      </c>
      <c r="C140">
        <v>2</v>
      </c>
      <c r="D140">
        <v>2</v>
      </c>
      <c r="E140">
        <v>1</v>
      </c>
      <c r="F140">
        <v>1</v>
      </c>
      <c r="G140">
        <v>3</v>
      </c>
      <c r="H140">
        <v>5</v>
      </c>
      <c r="I140">
        <v>4</v>
      </c>
      <c r="J140" t="s">
        <v>208</v>
      </c>
      <c r="K140" s="1">
        <v>42941.764074074075</v>
      </c>
      <c r="L140">
        <f>AVERAGE(B140:G140)</f>
        <v>1.8333333333333333</v>
      </c>
      <c r="M140">
        <f t="shared" si="5"/>
        <v>20.833333333333332</v>
      </c>
    </row>
    <row r="141" spans="2:13" ht="14.25">
      <c r="B141">
        <v>3</v>
      </c>
      <c r="C141">
        <v>3</v>
      </c>
      <c r="D141">
        <v>3</v>
      </c>
      <c r="E141">
        <v>2</v>
      </c>
      <c r="F141">
        <v>2</v>
      </c>
      <c r="G141">
        <v>3</v>
      </c>
      <c r="H141">
        <v>25</v>
      </c>
      <c r="I141">
        <v>5</v>
      </c>
      <c r="J141" t="s">
        <v>209</v>
      </c>
      <c r="K141" s="1">
        <v>42941.936203703706</v>
      </c>
      <c r="L141">
        <f>AVERAGE(B141:G141)</f>
        <v>2.6666666666666665</v>
      </c>
      <c r="M141">
        <f t="shared" si="5"/>
        <v>41.666666666666664</v>
      </c>
    </row>
    <row r="142" spans="2:13" ht="14.25">
      <c r="B142">
        <v>2</v>
      </c>
      <c r="C142">
        <v>2</v>
      </c>
      <c r="D142">
        <v>2</v>
      </c>
      <c r="E142">
        <v>1</v>
      </c>
      <c r="F142">
        <v>1</v>
      </c>
      <c r="G142">
        <v>3</v>
      </c>
      <c r="H142">
        <v>5</v>
      </c>
      <c r="I142">
        <v>4</v>
      </c>
      <c r="J142" t="s">
        <v>210</v>
      </c>
      <c r="K142" s="1">
        <v>42941.960439814815</v>
      </c>
      <c r="L142">
        <f>AVERAGE(B142:G142)</f>
        <v>1.8333333333333333</v>
      </c>
      <c r="M142">
        <f t="shared" si="5"/>
        <v>20.833333333333332</v>
      </c>
    </row>
    <row r="143" spans="2:13" ht="14.25">
      <c r="B143">
        <v>3</v>
      </c>
      <c r="C143">
        <v>3</v>
      </c>
      <c r="D143">
        <v>2</v>
      </c>
      <c r="E143">
        <v>1</v>
      </c>
      <c r="F143">
        <v>1</v>
      </c>
      <c r="G143">
        <v>3</v>
      </c>
      <c r="H143">
        <v>20</v>
      </c>
      <c r="I143">
        <v>5</v>
      </c>
      <c r="J143" t="s">
        <v>211</v>
      </c>
      <c r="K143" s="1">
        <v>42942.55226851852</v>
      </c>
      <c r="L143">
        <f>AVERAGE(B143:G143)</f>
        <v>2.1666666666666665</v>
      </c>
      <c r="M143">
        <f t="shared" si="5"/>
        <v>29.166666666666664</v>
      </c>
    </row>
    <row r="144" spans="2:13" ht="14.25">
      <c r="B144">
        <v>2</v>
      </c>
      <c r="C144">
        <v>1</v>
      </c>
      <c r="D144">
        <v>1</v>
      </c>
      <c r="E144">
        <v>2</v>
      </c>
      <c r="F144">
        <v>1</v>
      </c>
      <c r="G144">
        <v>3</v>
      </c>
      <c r="H144">
        <v>2</v>
      </c>
      <c r="I144">
        <v>3</v>
      </c>
      <c r="J144" t="s">
        <v>212</v>
      </c>
      <c r="K144" s="1">
        <v>42942.55657407407</v>
      </c>
      <c r="L144">
        <f>AVERAGE(B144:G144)</f>
        <v>1.6666666666666667</v>
      </c>
      <c r="M144">
        <f t="shared" si="5"/>
        <v>16.666666666666668</v>
      </c>
    </row>
    <row r="145" spans="2:13" ht="14.25">
      <c r="B145">
        <v>2</v>
      </c>
      <c r="C145">
        <v>2</v>
      </c>
      <c r="D145">
        <v>1</v>
      </c>
      <c r="E145">
        <v>1</v>
      </c>
      <c r="F145">
        <v>1</v>
      </c>
      <c r="G145">
        <v>2</v>
      </c>
      <c r="H145">
        <v>1</v>
      </c>
      <c r="I145">
        <v>4</v>
      </c>
      <c r="J145" t="s">
        <v>213</v>
      </c>
      <c r="K145" s="1">
        <v>42942.55811342593</v>
      </c>
      <c r="L145">
        <f>AVERAGE(B145:G145)</f>
        <v>1.5</v>
      </c>
      <c r="M145">
        <f t="shared" si="5"/>
        <v>12.5</v>
      </c>
    </row>
    <row r="146" spans="2:13" ht="14.25">
      <c r="B146">
        <v>2</v>
      </c>
      <c r="C146">
        <v>3</v>
      </c>
      <c r="D146">
        <v>2</v>
      </c>
      <c r="E146">
        <v>1</v>
      </c>
      <c r="F146">
        <v>1</v>
      </c>
      <c r="G146">
        <v>2</v>
      </c>
      <c r="H146">
        <v>1</v>
      </c>
      <c r="I146">
        <v>4</v>
      </c>
      <c r="J146" t="s">
        <v>214</v>
      </c>
      <c r="K146" s="1">
        <v>42942.55945601852</v>
      </c>
      <c r="L146">
        <f>AVERAGE(B146:G146)</f>
        <v>1.8333333333333333</v>
      </c>
      <c r="M146">
        <f t="shared" si="5"/>
        <v>20.833333333333332</v>
      </c>
    </row>
    <row r="147" spans="2:13" ht="14.25">
      <c r="B147">
        <v>3</v>
      </c>
      <c r="C147">
        <v>3</v>
      </c>
      <c r="D147">
        <v>3</v>
      </c>
      <c r="E147">
        <v>2</v>
      </c>
      <c r="F147">
        <v>2</v>
      </c>
      <c r="G147">
        <v>4</v>
      </c>
      <c r="H147">
        <v>10</v>
      </c>
      <c r="I147">
        <v>5</v>
      </c>
      <c r="J147" t="s">
        <v>215</v>
      </c>
      <c r="K147" s="1">
        <v>42942.569027777776</v>
      </c>
      <c r="L147">
        <f>AVERAGE(B147:G147)</f>
        <v>2.8333333333333335</v>
      </c>
      <c r="M147">
        <f t="shared" si="5"/>
        <v>45.833333333333336</v>
      </c>
    </row>
    <row r="148" spans="2:13" ht="14.25">
      <c r="B148">
        <v>2</v>
      </c>
      <c r="C148">
        <v>3</v>
      </c>
      <c r="D148">
        <v>1</v>
      </c>
      <c r="E148">
        <v>1</v>
      </c>
      <c r="F148">
        <v>1</v>
      </c>
      <c r="G148">
        <v>2</v>
      </c>
      <c r="H148">
        <v>5</v>
      </c>
      <c r="I148">
        <v>4</v>
      </c>
      <c r="J148" t="s">
        <v>216</v>
      </c>
      <c r="K148" s="1">
        <v>42942.57386574074</v>
      </c>
      <c r="L148">
        <f>AVERAGE(B148:G148)</f>
        <v>1.6666666666666667</v>
      </c>
      <c r="M148">
        <f t="shared" si="5"/>
        <v>16.666666666666668</v>
      </c>
    </row>
    <row r="149" spans="2:13" ht="14.25">
      <c r="B149">
        <v>2</v>
      </c>
      <c r="C149">
        <v>2</v>
      </c>
      <c r="D149">
        <v>3</v>
      </c>
      <c r="E149">
        <v>1</v>
      </c>
      <c r="F149">
        <v>2</v>
      </c>
      <c r="G149">
        <v>3</v>
      </c>
      <c r="H149">
        <v>10</v>
      </c>
      <c r="I149">
        <v>4</v>
      </c>
      <c r="K149" s="1">
        <v>42942.631053240744</v>
      </c>
      <c r="L149">
        <f>AVERAGE(B149:G149)</f>
        <v>2.1666666666666665</v>
      </c>
      <c r="M149">
        <f t="shared" si="5"/>
        <v>29.166666666666664</v>
      </c>
    </row>
    <row r="150" spans="2:13" ht="14.25">
      <c r="B150">
        <v>2</v>
      </c>
      <c r="C150">
        <v>3</v>
      </c>
      <c r="D150">
        <v>3</v>
      </c>
      <c r="E150">
        <v>1</v>
      </c>
      <c r="F150">
        <v>2</v>
      </c>
      <c r="G150">
        <v>4</v>
      </c>
      <c r="H150">
        <v>5</v>
      </c>
      <c r="I150">
        <v>5</v>
      </c>
      <c r="J150" t="s">
        <v>217</v>
      </c>
      <c r="K150" s="1">
        <v>42942.64244212963</v>
      </c>
      <c r="L150">
        <f>AVERAGE(B150:G150)</f>
        <v>2.5</v>
      </c>
      <c r="M150">
        <f t="shared" si="5"/>
        <v>37.5</v>
      </c>
    </row>
    <row r="151" spans="2:13" ht="14.25">
      <c r="B151">
        <v>3</v>
      </c>
      <c r="C151">
        <v>3</v>
      </c>
      <c r="D151">
        <v>2</v>
      </c>
      <c r="E151">
        <v>2</v>
      </c>
      <c r="F151">
        <v>2</v>
      </c>
      <c r="G151">
        <v>3</v>
      </c>
      <c r="H151">
        <v>20</v>
      </c>
      <c r="I151">
        <v>4</v>
      </c>
      <c r="J151" t="s">
        <v>218</v>
      </c>
      <c r="K151" s="1">
        <v>42942.67118055555</v>
      </c>
      <c r="L151">
        <f>AVERAGE(B151:G151)</f>
        <v>2.5</v>
      </c>
      <c r="M151">
        <f t="shared" si="5"/>
        <v>37.5</v>
      </c>
    </row>
    <row r="152" spans="2:13" ht="14.25">
      <c r="B152">
        <v>3</v>
      </c>
      <c r="C152">
        <v>1</v>
      </c>
      <c r="D152">
        <v>1</v>
      </c>
      <c r="E152">
        <v>1</v>
      </c>
      <c r="F152">
        <v>1</v>
      </c>
      <c r="G152">
        <v>2</v>
      </c>
      <c r="H152">
        <v>10</v>
      </c>
      <c r="I152">
        <v>4</v>
      </c>
      <c r="J152" t="s">
        <v>219</v>
      </c>
      <c r="K152" s="1">
        <v>42942.93792824074</v>
      </c>
      <c r="L152">
        <f>AVERAGE(B152:G152)</f>
        <v>1.5</v>
      </c>
      <c r="M152">
        <f t="shared" si="5"/>
        <v>12.5</v>
      </c>
    </row>
    <row r="153" spans="2:13" ht="14.25">
      <c r="B153">
        <v>2</v>
      </c>
      <c r="C153">
        <v>2</v>
      </c>
      <c r="D153">
        <v>2</v>
      </c>
      <c r="E153">
        <v>1</v>
      </c>
      <c r="F153">
        <v>1</v>
      </c>
      <c r="G153">
        <v>3</v>
      </c>
      <c r="H153">
        <v>10</v>
      </c>
      <c r="I153">
        <v>3</v>
      </c>
      <c r="J153" t="s">
        <v>220</v>
      </c>
      <c r="K153" s="1">
        <v>42943.548680555556</v>
      </c>
      <c r="L153">
        <f>AVERAGE(B153:G153)</f>
        <v>1.8333333333333333</v>
      </c>
      <c r="M153">
        <f t="shared" si="5"/>
        <v>20.833333333333332</v>
      </c>
    </row>
    <row r="154" spans="2:13" ht="14.25">
      <c r="B154">
        <v>3</v>
      </c>
      <c r="C154">
        <v>2</v>
      </c>
      <c r="D154">
        <v>3</v>
      </c>
      <c r="E154">
        <v>2</v>
      </c>
      <c r="F154">
        <v>1</v>
      </c>
      <c r="G154">
        <v>3</v>
      </c>
      <c r="H154">
        <v>2</v>
      </c>
      <c r="I154">
        <v>4</v>
      </c>
      <c r="K154" s="1">
        <v>42943.54903935185</v>
      </c>
      <c r="L154">
        <f>AVERAGE(B154:G154)</f>
        <v>2.3333333333333335</v>
      </c>
      <c r="M154">
        <f t="shared" si="5"/>
        <v>33.333333333333336</v>
      </c>
    </row>
    <row r="155" spans="2:13" ht="14.25">
      <c r="B155">
        <v>2</v>
      </c>
      <c r="C155">
        <v>3</v>
      </c>
      <c r="D155">
        <v>3</v>
      </c>
      <c r="E155">
        <v>2</v>
      </c>
      <c r="F155">
        <v>1</v>
      </c>
      <c r="G155">
        <v>4</v>
      </c>
      <c r="H155">
        <v>12</v>
      </c>
      <c r="I155">
        <v>4</v>
      </c>
      <c r="J155" t="s">
        <v>221</v>
      </c>
      <c r="K155" s="1">
        <v>42943.566157407404</v>
      </c>
      <c r="L155">
        <f>AVERAGE(B155:G155)</f>
        <v>2.5</v>
      </c>
      <c r="M155">
        <f t="shared" si="5"/>
        <v>37.5</v>
      </c>
    </row>
    <row r="156" spans="2:13" ht="14.25">
      <c r="B156">
        <v>3</v>
      </c>
      <c r="C156">
        <v>2</v>
      </c>
      <c r="D156">
        <v>2</v>
      </c>
      <c r="E156">
        <v>2</v>
      </c>
      <c r="F156">
        <v>1</v>
      </c>
      <c r="G156">
        <v>3</v>
      </c>
      <c r="H156">
        <v>1</v>
      </c>
      <c r="I156">
        <v>4</v>
      </c>
      <c r="J156" t="s">
        <v>222</v>
      </c>
      <c r="K156" s="1">
        <v>42943.86299768519</v>
      </c>
      <c r="L156">
        <f>AVERAGE(B156:G156)</f>
        <v>2.1666666666666665</v>
      </c>
      <c r="M156">
        <f t="shared" si="5"/>
        <v>29.166666666666664</v>
      </c>
    </row>
    <row r="157" spans="2:13" ht="14.25">
      <c r="B157">
        <v>2</v>
      </c>
      <c r="C157">
        <v>2</v>
      </c>
      <c r="D157">
        <v>2</v>
      </c>
      <c r="E157">
        <v>1</v>
      </c>
      <c r="F157">
        <v>2</v>
      </c>
      <c r="G157">
        <v>3</v>
      </c>
      <c r="H157">
        <v>2</v>
      </c>
      <c r="I157">
        <v>5</v>
      </c>
      <c r="J157" t="s">
        <v>223</v>
      </c>
      <c r="K157" s="1">
        <v>42944.56569444444</v>
      </c>
      <c r="L157">
        <f>AVERAGE(B157:G157)</f>
        <v>2</v>
      </c>
      <c r="M157">
        <f t="shared" si="5"/>
        <v>25</v>
      </c>
    </row>
    <row r="158" spans="2:13" ht="14.25">
      <c r="B158">
        <v>2</v>
      </c>
      <c r="C158">
        <v>1</v>
      </c>
      <c r="D158">
        <v>1</v>
      </c>
      <c r="E158">
        <v>1</v>
      </c>
      <c r="F158">
        <v>1</v>
      </c>
      <c r="G158">
        <v>2</v>
      </c>
      <c r="H158">
        <v>10</v>
      </c>
      <c r="I158">
        <v>4</v>
      </c>
      <c r="J158" t="s">
        <v>224</v>
      </c>
      <c r="K158" s="1">
        <v>42944.57824074074</v>
      </c>
      <c r="L158">
        <f>AVERAGE(B158:G158)</f>
        <v>1.3333333333333333</v>
      </c>
      <c r="M158">
        <f t="shared" si="5"/>
        <v>8.333333333333332</v>
      </c>
    </row>
    <row r="159" spans="2:13" ht="14.25">
      <c r="B159">
        <v>2</v>
      </c>
      <c r="C159">
        <v>2</v>
      </c>
      <c r="D159">
        <v>3</v>
      </c>
      <c r="E159">
        <v>2</v>
      </c>
      <c r="F159">
        <v>1</v>
      </c>
      <c r="G159">
        <v>3</v>
      </c>
      <c r="H159">
        <v>25</v>
      </c>
      <c r="I159">
        <v>4</v>
      </c>
      <c r="J159" t="s">
        <v>41</v>
      </c>
      <c r="K159" s="1">
        <v>42944.6065625</v>
      </c>
      <c r="L159">
        <f>AVERAGE(B159:G159)</f>
        <v>2.1666666666666665</v>
      </c>
      <c r="M159">
        <f t="shared" si="5"/>
        <v>29.166666666666664</v>
      </c>
    </row>
    <row r="160" spans="2:13" ht="14.25">
      <c r="B160">
        <v>2</v>
      </c>
      <c r="C160">
        <v>3</v>
      </c>
      <c r="D160">
        <v>3</v>
      </c>
      <c r="E160">
        <v>1</v>
      </c>
      <c r="F160">
        <v>1</v>
      </c>
      <c r="G160">
        <v>3</v>
      </c>
      <c r="H160">
        <v>20</v>
      </c>
      <c r="I160">
        <v>4</v>
      </c>
      <c r="J160" t="s">
        <v>225</v>
      </c>
      <c r="K160" s="1">
        <v>42944.741689814815</v>
      </c>
      <c r="L160">
        <f>AVERAGE(B160:G160)</f>
        <v>2.1666666666666665</v>
      </c>
      <c r="M160">
        <f t="shared" si="5"/>
        <v>29.166666666666664</v>
      </c>
    </row>
    <row r="161" spans="2:13" ht="14.25">
      <c r="B161">
        <v>3</v>
      </c>
      <c r="C161">
        <v>2</v>
      </c>
      <c r="D161">
        <v>1</v>
      </c>
      <c r="E161">
        <v>1</v>
      </c>
      <c r="F161">
        <v>1</v>
      </c>
      <c r="G161">
        <v>3</v>
      </c>
      <c r="H161">
        <v>10</v>
      </c>
      <c r="I161">
        <v>5</v>
      </c>
      <c r="J161" t="s">
        <v>226</v>
      </c>
      <c r="K161" s="1">
        <v>42944.75363425926</v>
      </c>
      <c r="L161">
        <f>AVERAGE(B161:G161)</f>
        <v>1.8333333333333333</v>
      </c>
      <c r="M161">
        <f t="shared" si="5"/>
        <v>20.833333333333332</v>
      </c>
    </row>
    <row r="162" spans="2:13" ht="14.25">
      <c r="B162">
        <v>2</v>
      </c>
      <c r="C162">
        <v>2</v>
      </c>
      <c r="D162">
        <v>2</v>
      </c>
      <c r="E162">
        <v>1</v>
      </c>
      <c r="F162">
        <v>1</v>
      </c>
      <c r="G162">
        <v>2</v>
      </c>
      <c r="H162">
        <v>2</v>
      </c>
      <c r="I162">
        <v>4</v>
      </c>
      <c r="J162" t="s">
        <v>227</v>
      </c>
      <c r="K162" s="1">
        <v>42944.9246412037</v>
      </c>
      <c r="L162">
        <f>AVERAGE(B162:G162)</f>
        <v>1.6666666666666667</v>
      </c>
      <c r="M162">
        <f t="shared" si="5"/>
        <v>16.666666666666668</v>
      </c>
    </row>
    <row r="163" spans="2:13" ht="14.25">
      <c r="B163">
        <v>1</v>
      </c>
      <c r="C163">
        <v>2</v>
      </c>
      <c r="D163">
        <v>2</v>
      </c>
      <c r="E163">
        <v>1</v>
      </c>
      <c r="F163">
        <v>1</v>
      </c>
      <c r="G163">
        <v>3</v>
      </c>
      <c r="H163">
        <v>5</v>
      </c>
      <c r="I163">
        <v>4</v>
      </c>
      <c r="J163" t="s">
        <v>228</v>
      </c>
      <c r="K163" s="1">
        <v>42945.04108796296</v>
      </c>
      <c r="L163">
        <f>AVERAGE(B163:G163)</f>
        <v>1.6666666666666667</v>
      </c>
      <c r="M163">
        <f t="shared" si="5"/>
        <v>16.666666666666668</v>
      </c>
    </row>
    <row r="164" spans="2:13" ht="14.25">
      <c r="B164">
        <v>2</v>
      </c>
      <c r="C164">
        <v>2</v>
      </c>
      <c r="D164">
        <v>3</v>
      </c>
      <c r="E164">
        <v>3</v>
      </c>
      <c r="F164">
        <v>3</v>
      </c>
      <c r="G164">
        <v>4</v>
      </c>
      <c r="H164">
        <v>0</v>
      </c>
      <c r="I164">
        <v>4</v>
      </c>
      <c r="J164" t="s">
        <v>229</v>
      </c>
      <c r="K164" s="1">
        <v>42945.6166087963</v>
      </c>
      <c r="L164">
        <f>AVERAGE(B164:G164)</f>
        <v>2.8333333333333335</v>
      </c>
      <c r="M164">
        <f t="shared" si="5"/>
        <v>45.833333333333336</v>
      </c>
    </row>
    <row r="165" spans="2:13" ht="14.25">
      <c r="B165">
        <v>3</v>
      </c>
      <c r="C165">
        <v>2</v>
      </c>
      <c r="D165">
        <v>2</v>
      </c>
      <c r="E165">
        <v>2</v>
      </c>
      <c r="F165">
        <v>3</v>
      </c>
      <c r="G165">
        <v>3</v>
      </c>
      <c r="H165">
        <v>30</v>
      </c>
      <c r="I165">
        <v>4</v>
      </c>
      <c r="J165" t="s">
        <v>230</v>
      </c>
      <c r="K165" s="1">
        <v>42945.66709490741</v>
      </c>
      <c r="L165">
        <f>AVERAGE(B165:G165)</f>
        <v>2.5</v>
      </c>
      <c r="M165">
        <f t="shared" si="5"/>
        <v>37.5</v>
      </c>
    </row>
    <row r="166" spans="2:13" ht="14.25">
      <c r="B166">
        <v>3</v>
      </c>
      <c r="C166">
        <v>3</v>
      </c>
      <c r="D166">
        <v>2</v>
      </c>
      <c r="E166">
        <v>1</v>
      </c>
      <c r="F166">
        <v>1</v>
      </c>
      <c r="G166">
        <v>3</v>
      </c>
      <c r="H166">
        <v>6</v>
      </c>
      <c r="I166">
        <v>5</v>
      </c>
      <c r="J166" t="s">
        <v>231</v>
      </c>
      <c r="K166" s="1">
        <v>42945.83626157408</v>
      </c>
      <c r="L166">
        <f>AVERAGE(B166:G166)</f>
        <v>2.1666666666666665</v>
      </c>
      <c r="M166">
        <f t="shared" si="5"/>
        <v>29.166666666666664</v>
      </c>
    </row>
    <row r="167" spans="2:13" ht="14.25">
      <c r="B167">
        <v>1</v>
      </c>
      <c r="C167">
        <v>1</v>
      </c>
      <c r="D167">
        <v>2</v>
      </c>
      <c r="E167">
        <v>1</v>
      </c>
      <c r="F167">
        <v>1</v>
      </c>
      <c r="G167">
        <v>2</v>
      </c>
      <c r="H167">
        <v>0</v>
      </c>
      <c r="I167">
        <v>4</v>
      </c>
      <c r="K167" s="1">
        <v>42945.92443287037</v>
      </c>
      <c r="L167">
        <f>AVERAGE(B167:G167)</f>
        <v>1.3333333333333333</v>
      </c>
      <c r="M167">
        <f t="shared" si="5"/>
        <v>8.333333333333332</v>
      </c>
    </row>
    <row r="168" spans="2:13" ht="14.25">
      <c r="B168">
        <v>2</v>
      </c>
      <c r="C168">
        <v>2</v>
      </c>
      <c r="D168">
        <v>2</v>
      </c>
      <c r="E168">
        <v>2</v>
      </c>
      <c r="F168">
        <v>1</v>
      </c>
      <c r="G168">
        <v>3</v>
      </c>
      <c r="H168">
        <v>10</v>
      </c>
      <c r="I168">
        <v>5</v>
      </c>
      <c r="J168" t="s">
        <v>232</v>
      </c>
      <c r="K168" s="1">
        <v>42947.03266203704</v>
      </c>
      <c r="L168">
        <f>AVERAGE(B168:G168)</f>
        <v>2</v>
      </c>
      <c r="M168">
        <f t="shared" si="5"/>
        <v>25</v>
      </c>
    </row>
    <row r="169" spans="2:13" ht="14.25">
      <c r="B169">
        <v>2</v>
      </c>
      <c r="C169">
        <v>2</v>
      </c>
      <c r="D169">
        <v>2</v>
      </c>
      <c r="E169">
        <v>2</v>
      </c>
      <c r="F169">
        <v>2</v>
      </c>
      <c r="G169">
        <v>2</v>
      </c>
      <c r="H169">
        <v>2</v>
      </c>
      <c r="I169">
        <v>4</v>
      </c>
      <c r="J169" t="s">
        <v>41</v>
      </c>
      <c r="K169" s="1">
        <v>42947.35518518519</v>
      </c>
      <c r="L169">
        <f>AVERAGE(B169:G169)</f>
        <v>2</v>
      </c>
      <c r="M169">
        <f t="shared" si="5"/>
        <v>25</v>
      </c>
    </row>
    <row r="170" spans="2:13" ht="14.25">
      <c r="B170">
        <v>3</v>
      </c>
      <c r="C170">
        <v>3</v>
      </c>
      <c r="D170">
        <v>4</v>
      </c>
      <c r="E170">
        <v>2</v>
      </c>
      <c r="F170">
        <v>1</v>
      </c>
      <c r="G170">
        <v>4</v>
      </c>
      <c r="H170">
        <v>10</v>
      </c>
      <c r="I170">
        <v>5</v>
      </c>
      <c r="J170" t="s">
        <v>233</v>
      </c>
      <c r="K170" s="1">
        <v>42947.57571759259</v>
      </c>
      <c r="L170">
        <f>AVERAGE(B170:G170)</f>
        <v>2.8333333333333335</v>
      </c>
      <c r="M170">
        <f t="shared" si="5"/>
        <v>45.833333333333336</v>
      </c>
    </row>
    <row r="171" spans="2:13" ht="14.25">
      <c r="B171">
        <v>3</v>
      </c>
      <c r="C171">
        <v>4</v>
      </c>
      <c r="D171">
        <v>4</v>
      </c>
      <c r="E171">
        <v>2</v>
      </c>
      <c r="F171">
        <v>2</v>
      </c>
      <c r="G171">
        <v>4</v>
      </c>
      <c r="H171">
        <v>33</v>
      </c>
      <c r="I171">
        <v>4</v>
      </c>
      <c r="J171" t="s">
        <v>234</v>
      </c>
      <c r="K171" s="1">
        <v>42947.58195601852</v>
      </c>
      <c r="L171">
        <f>AVERAGE(B171:G171)</f>
        <v>3.1666666666666665</v>
      </c>
      <c r="M171">
        <f t="shared" si="5"/>
        <v>54.166666666666664</v>
      </c>
    </row>
    <row r="172" spans="2:13" ht="14.25">
      <c r="B172">
        <v>4</v>
      </c>
      <c r="C172">
        <v>4</v>
      </c>
      <c r="D172">
        <v>4</v>
      </c>
      <c r="E172">
        <v>2</v>
      </c>
      <c r="F172">
        <v>2</v>
      </c>
      <c r="G172">
        <v>5</v>
      </c>
      <c r="H172">
        <v>30</v>
      </c>
      <c r="I172">
        <v>4</v>
      </c>
      <c r="J172" t="s">
        <v>235</v>
      </c>
      <c r="K172" s="1">
        <v>42947.596597222226</v>
      </c>
      <c r="L172">
        <f>AVERAGE(B172:G172)</f>
        <v>3.5</v>
      </c>
      <c r="M172">
        <f t="shared" si="5"/>
        <v>62.5</v>
      </c>
    </row>
    <row r="173" spans="2:13" ht="14.25">
      <c r="B173">
        <v>2</v>
      </c>
      <c r="C173">
        <v>2</v>
      </c>
      <c r="D173">
        <v>3</v>
      </c>
      <c r="E173">
        <v>2</v>
      </c>
      <c r="F173">
        <v>1</v>
      </c>
      <c r="G173">
        <v>2</v>
      </c>
      <c r="H173">
        <v>0</v>
      </c>
      <c r="I173">
        <v>4</v>
      </c>
      <c r="J173" t="s">
        <v>236</v>
      </c>
      <c r="K173" s="1">
        <v>42947.746979166666</v>
      </c>
      <c r="L173">
        <f>AVERAGE(B173:G173)</f>
        <v>2</v>
      </c>
      <c r="M173">
        <f t="shared" si="5"/>
        <v>25</v>
      </c>
    </row>
    <row r="174" spans="2:13" ht="14.25">
      <c r="B174">
        <v>3</v>
      </c>
      <c r="C174">
        <v>3</v>
      </c>
      <c r="D174">
        <v>2</v>
      </c>
      <c r="E174">
        <v>1</v>
      </c>
      <c r="F174">
        <v>1</v>
      </c>
      <c r="G174">
        <v>4</v>
      </c>
      <c r="H174">
        <v>8</v>
      </c>
      <c r="I174">
        <v>4</v>
      </c>
      <c r="K174" s="1">
        <v>42947.80023148148</v>
      </c>
      <c r="L174">
        <f>AVERAGE(B174:G174)</f>
        <v>2.3333333333333335</v>
      </c>
      <c r="M174">
        <f t="shared" si="5"/>
        <v>33.333333333333336</v>
      </c>
    </row>
    <row r="175" spans="2:13" ht="14.25">
      <c r="B175">
        <v>3</v>
      </c>
      <c r="C175">
        <v>2</v>
      </c>
      <c r="D175">
        <v>2</v>
      </c>
      <c r="E175">
        <v>2</v>
      </c>
      <c r="F175">
        <v>1</v>
      </c>
      <c r="G175">
        <v>4</v>
      </c>
      <c r="H175">
        <v>7</v>
      </c>
      <c r="I175">
        <v>5</v>
      </c>
      <c r="J175" t="s">
        <v>237</v>
      </c>
      <c r="K175" s="1">
        <v>42947.82145833333</v>
      </c>
      <c r="L175">
        <f>AVERAGE(B175:G175)</f>
        <v>2.3333333333333335</v>
      </c>
      <c r="M175">
        <f t="shared" si="5"/>
        <v>33.333333333333336</v>
      </c>
    </row>
    <row r="176" spans="2:13" ht="14.25">
      <c r="B176">
        <v>2</v>
      </c>
      <c r="C176">
        <v>2</v>
      </c>
      <c r="D176">
        <v>2</v>
      </c>
      <c r="E176">
        <v>2</v>
      </c>
      <c r="F176">
        <v>1</v>
      </c>
      <c r="G176">
        <v>2</v>
      </c>
      <c r="H176">
        <v>10</v>
      </c>
      <c r="I176">
        <v>5</v>
      </c>
      <c r="J176" t="s">
        <v>238</v>
      </c>
      <c r="K176" s="1">
        <v>42948.566516203704</v>
      </c>
      <c r="L176">
        <f>AVERAGE(B176:G176)</f>
        <v>1.8333333333333333</v>
      </c>
      <c r="M176">
        <f aca="true" t="shared" si="6" ref="M176:M188">25*(L176-1)</f>
        <v>20.833333333333332</v>
      </c>
    </row>
    <row r="177" spans="2:13" ht="14.25">
      <c r="B177">
        <v>2</v>
      </c>
      <c r="C177">
        <v>3</v>
      </c>
      <c r="D177">
        <v>2</v>
      </c>
      <c r="E177">
        <v>1</v>
      </c>
      <c r="F177">
        <v>1</v>
      </c>
      <c r="G177">
        <v>2</v>
      </c>
      <c r="H177">
        <v>3</v>
      </c>
      <c r="I177">
        <v>4</v>
      </c>
      <c r="J177" t="s">
        <v>239</v>
      </c>
      <c r="K177" s="1">
        <v>42949.055763888886</v>
      </c>
      <c r="L177">
        <f>AVERAGE(B177:G177)</f>
        <v>1.8333333333333333</v>
      </c>
      <c r="M177">
        <f t="shared" si="6"/>
        <v>20.833333333333332</v>
      </c>
    </row>
    <row r="178" spans="2:13" ht="14.25">
      <c r="B178">
        <v>4</v>
      </c>
      <c r="C178">
        <v>3</v>
      </c>
      <c r="D178">
        <v>2</v>
      </c>
      <c r="E178">
        <v>2</v>
      </c>
      <c r="F178">
        <v>2</v>
      </c>
      <c r="G178">
        <v>4</v>
      </c>
      <c r="H178">
        <v>5</v>
      </c>
      <c r="I178">
        <v>4</v>
      </c>
      <c r="J178" t="s">
        <v>240</v>
      </c>
      <c r="K178" s="1">
        <v>42949.957233796296</v>
      </c>
      <c r="L178">
        <f>AVERAGE(B178:G178)</f>
        <v>2.8333333333333335</v>
      </c>
      <c r="M178">
        <f t="shared" si="6"/>
        <v>45.833333333333336</v>
      </c>
    </row>
    <row r="179" spans="2:13" ht="14.25">
      <c r="B179">
        <v>3</v>
      </c>
      <c r="C179">
        <v>3</v>
      </c>
      <c r="D179">
        <v>2</v>
      </c>
      <c r="E179">
        <v>2</v>
      </c>
      <c r="F179">
        <v>1</v>
      </c>
      <c r="G179">
        <v>3</v>
      </c>
      <c r="H179">
        <v>5</v>
      </c>
      <c r="I179">
        <v>4</v>
      </c>
      <c r="K179" s="1">
        <v>42950.566782407404</v>
      </c>
      <c r="L179">
        <f>AVERAGE(B179:G179)</f>
        <v>2.3333333333333335</v>
      </c>
      <c r="M179">
        <f t="shared" si="6"/>
        <v>33.333333333333336</v>
      </c>
    </row>
    <row r="180" spans="2:13" ht="14.25">
      <c r="B180">
        <v>4</v>
      </c>
      <c r="C180">
        <v>4</v>
      </c>
      <c r="D180">
        <v>5</v>
      </c>
      <c r="E180">
        <v>4</v>
      </c>
      <c r="F180">
        <v>4</v>
      </c>
      <c r="G180">
        <v>5</v>
      </c>
      <c r="I180">
        <v>4</v>
      </c>
      <c r="K180" s="1">
        <v>42950.58943287037</v>
      </c>
      <c r="L180">
        <f>AVERAGE(B180:G180)</f>
        <v>4.333333333333333</v>
      </c>
      <c r="M180">
        <f t="shared" si="6"/>
        <v>83.33333333333333</v>
      </c>
    </row>
    <row r="181" spans="2:13" ht="14.25">
      <c r="B181">
        <v>1</v>
      </c>
      <c r="C181">
        <v>2</v>
      </c>
      <c r="D181">
        <v>3</v>
      </c>
      <c r="E181">
        <v>2</v>
      </c>
      <c r="F181">
        <v>2</v>
      </c>
      <c r="G181">
        <v>3</v>
      </c>
      <c r="H181">
        <v>5</v>
      </c>
      <c r="I181">
        <v>4</v>
      </c>
      <c r="J181" t="s">
        <v>241</v>
      </c>
      <c r="K181" s="1">
        <v>42950.60894675926</v>
      </c>
      <c r="L181">
        <f>AVERAGE(B181:G181)</f>
        <v>2.1666666666666665</v>
      </c>
      <c r="M181">
        <f t="shared" si="6"/>
        <v>29.166666666666664</v>
      </c>
    </row>
    <row r="182" spans="2:13" ht="14.25">
      <c r="B182">
        <v>3</v>
      </c>
      <c r="C182">
        <v>3</v>
      </c>
      <c r="D182">
        <v>3</v>
      </c>
      <c r="E182">
        <v>3</v>
      </c>
      <c r="F182">
        <v>1</v>
      </c>
      <c r="G182">
        <v>3</v>
      </c>
      <c r="H182">
        <v>10</v>
      </c>
      <c r="I182">
        <v>4</v>
      </c>
      <c r="J182" t="s">
        <v>242</v>
      </c>
      <c r="K182" s="1">
        <v>42950.66486111111</v>
      </c>
      <c r="L182">
        <f>AVERAGE(B182:G182)</f>
        <v>2.6666666666666665</v>
      </c>
      <c r="M182">
        <f t="shared" si="6"/>
        <v>41.666666666666664</v>
      </c>
    </row>
    <row r="183" spans="2:13" ht="14.25">
      <c r="B183">
        <v>3</v>
      </c>
      <c r="C183">
        <v>3</v>
      </c>
      <c r="D183">
        <v>2</v>
      </c>
      <c r="E183">
        <v>2</v>
      </c>
      <c r="F183">
        <v>1</v>
      </c>
      <c r="G183">
        <v>3</v>
      </c>
      <c r="H183">
        <v>10</v>
      </c>
      <c r="I183">
        <v>4</v>
      </c>
      <c r="J183" t="s">
        <v>243</v>
      </c>
      <c r="K183" s="1">
        <v>42950.915717592594</v>
      </c>
      <c r="L183">
        <f>AVERAGE(B183:G183)</f>
        <v>2.3333333333333335</v>
      </c>
      <c r="M183">
        <f t="shared" si="6"/>
        <v>33.333333333333336</v>
      </c>
    </row>
    <row r="184" spans="2:13" ht="14.25">
      <c r="B184">
        <v>3</v>
      </c>
      <c r="C184">
        <v>3</v>
      </c>
      <c r="D184">
        <v>2</v>
      </c>
      <c r="E184">
        <v>1</v>
      </c>
      <c r="F184">
        <v>1</v>
      </c>
      <c r="G184">
        <v>4</v>
      </c>
      <c r="H184">
        <v>8</v>
      </c>
      <c r="I184">
        <v>5</v>
      </c>
      <c r="J184" t="s">
        <v>244</v>
      </c>
      <c r="K184" s="1">
        <v>42951.741643518515</v>
      </c>
      <c r="L184">
        <f>AVERAGE(B184:G184)</f>
        <v>2.3333333333333335</v>
      </c>
      <c r="M184">
        <f t="shared" si="6"/>
        <v>33.333333333333336</v>
      </c>
    </row>
    <row r="185" spans="2:13" ht="14.25">
      <c r="B185">
        <v>2</v>
      </c>
      <c r="C185">
        <v>2</v>
      </c>
      <c r="D185">
        <v>2</v>
      </c>
      <c r="E185">
        <v>2</v>
      </c>
      <c r="F185">
        <v>1</v>
      </c>
      <c r="G185">
        <v>2</v>
      </c>
      <c r="H185">
        <v>0</v>
      </c>
      <c r="I185">
        <v>4</v>
      </c>
      <c r="J185" t="s">
        <v>245</v>
      </c>
      <c r="K185" s="1">
        <v>42951.76521990741</v>
      </c>
      <c r="L185">
        <f>AVERAGE(B185:G185)</f>
        <v>1.8333333333333333</v>
      </c>
      <c r="M185">
        <f t="shared" si="6"/>
        <v>20.833333333333332</v>
      </c>
    </row>
    <row r="186" spans="2:13" ht="14.25">
      <c r="B186">
        <v>1</v>
      </c>
      <c r="C186">
        <v>2</v>
      </c>
      <c r="D186">
        <v>2</v>
      </c>
      <c r="E186">
        <v>1</v>
      </c>
      <c r="F186">
        <v>2</v>
      </c>
      <c r="G186">
        <v>3</v>
      </c>
      <c r="H186">
        <v>5</v>
      </c>
      <c r="I186">
        <v>3</v>
      </c>
      <c r="J186" t="s">
        <v>246</v>
      </c>
      <c r="K186" s="1">
        <v>42952.47898148148</v>
      </c>
      <c r="L186">
        <f>AVERAGE(B186:G186)</f>
        <v>1.8333333333333333</v>
      </c>
      <c r="M186">
        <f t="shared" si="6"/>
        <v>20.833333333333332</v>
      </c>
    </row>
    <row r="187" spans="2:13" ht="14.25">
      <c r="B187">
        <v>2</v>
      </c>
      <c r="C187">
        <v>3</v>
      </c>
      <c r="D187">
        <v>2</v>
      </c>
      <c r="E187">
        <v>1</v>
      </c>
      <c r="F187">
        <v>1</v>
      </c>
      <c r="G187">
        <v>3</v>
      </c>
      <c r="H187">
        <v>0</v>
      </c>
      <c r="I187">
        <v>4</v>
      </c>
      <c r="K187" s="1">
        <v>42954.41150462963</v>
      </c>
      <c r="L187">
        <f>AVERAGE(B187:G187)</f>
        <v>2</v>
      </c>
      <c r="M187">
        <f t="shared" si="6"/>
        <v>25</v>
      </c>
    </row>
    <row r="188" spans="2:13" ht="14.25">
      <c r="B188">
        <v>4</v>
      </c>
      <c r="C188">
        <v>4</v>
      </c>
      <c r="D188">
        <v>3</v>
      </c>
      <c r="E188">
        <v>1</v>
      </c>
      <c r="F188">
        <v>2</v>
      </c>
      <c r="G188">
        <v>5</v>
      </c>
      <c r="H188">
        <v>33</v>
      </c>
      <c r="I188">
        <v>5</v>
      </c>
      <c r="J188" t="s">
        <v>247</v>
      </c>
      <c r="K188" s="1">
        <v>42954.78140046296</v>
      </c>
      <c r="L188">
        <f>AVERAGE(B188:G188)</f>
        <v>3.1666666666666665</v>
      </c>
      <c r="M188">
        <f t="shared" si="6"/>
        <v>54.166666666666664</v>
      </c>
    </row>
    <row r="189" spans="2:13" ht="14.25">
      <c r="B189">
        <v>2</v>
      </c>
      <c r="C189">
        <v>3</v>
      </c>
      <c r="D189">
        <v>2</v>
      </c>
      <c r="E189">
        <v>1</v>
      </c>
      <c r="F189">
        <v>1</v>
      </c>
      <c r="G189">
        <v>4</v>
      </c>
      <c r="H189">
        <v>8</v>
      </c>
      <c r="I189">
        <v>4</v>
      </c>
      <c r="J189" t="s">
        <v>248</v>
      </c>
      <c r="K189" s="1">
        <v>42955.553506944445</v>
      </c>
      <c r="L189">
        <f>AVERAGE(B189:G189)</f>
        <v>2.1666666666666665</v>
      </c>
      <c r="M189">
        <f aca="true" t="shared" si="7" ref="M189:M252">25*(L189-1)</f>
        <v>29.166666666666664</v>
      </c>
    </row>
    <row r="190" spans="2:13" ht="14.25">
      <c r="B190">
        <v>3</v>
      </c>
      <c r="C190">
        <v>2</v>
      </c>
      <c r="D190">
        <v>3</v>
      </c>
      <c r="E190">
        <v>2</v>
      </c>
      <c r="F190">
        <v>2</v>
      </c>
      <c r="G190">
        <v>3</v>
      </c>
      <c r="H190">
        <v>20</v>
      </c>
      <c r="I190">
        <v>5</v>
      </c>
      <c r="J190" t="s">
        <v>249</v>
      </c>
      <c r="K190" s="1">
        <v>42955.604537037034</v>
      </c>
      <c r="L190">
        <f>AVERAGE(B190:G190)</f>
        <v>2.5</v>
      </c>
      <c r="M190">
        <f t="shared" si="7"/>
        <v>37.5</v>
      </c>
    </row>
    <row r="191" spans="2:13" ht="14.25">
      <c r="B191">
        <v>2</v>
      </c>
      <c r="C191">
        <v>3</v>
      </c>
      <c r="D191">
        <v>2</v>
      </c>
      <c r="E191">
        <v>2</v>
      </c>
      <c r="F191">
        <v>1</v>
      </c>
      <c r="G191">
        <v>2</v>
      </c>
      <c r="I191">
        <v>4</v>
      </c>
      <c r="J191" t="s">
        <v>250</v>
      </c>
      <c r="K191" s="1">
        <v>42955.83789351852</v>
      </c>
      <c r="L191">
        <f>AVERAGE(B191:G191)</f>
        <v>2</v>
      </c>
      <c r="M191">
        <f t="shared" si="7"/>
        <v>25</v>
      </c>
    </row>
    <row r="192" spans="2:13" ht="14.25">
      <c r="B192">
        <v>3</v>
      </c>
      <c r="C192">
        <v>5</v>
      </c>
      <c r="D192">
        <v>5</v>
      </c>
      <c r="E192">
        <v>5</v>
      </c>
      <c r="F192">
        <v>5</v>
      </c>
      <c r="G192">
        <v>5</v>
      </c>
      <c r="H192">
        <v>50</v>
      </c>
      <c r="I192">
        <v>5</v>
      </c>
      <c r="J192" t="s">
        <v>251</v>
      </c>
      <c r="K192" s="1">
        <v>42956.651030092595</v>
      </c>
      <c r="L192">
        <f>AVERAGE(B192:G192)</f>
        <v>4.666666666666667</v>
      </c>
      <c r="M192">
        <f t="shared" si="7"/>
        <v>91.66666666666667</v>
      </c>
    </row>
    <row r="193" spans="2:13" ht="14.25">
      <c r="B193">
        <v>2</v>
      </c>
      <c r="C193">
        <v>2</v>
      </c>
      <c r="D193">
        <v>2</v>
      </c>
      <c r="E193">
        <v>2</v>
      </c>
      <c r="F193">
        <v>2</v>
      </c>
      <c r="G193">
        <v>3</v>
      </c>
      <c r="H193">
        <v>20</v>
      </c>
      <c r="I193">
        <v>5</v>
      </c>
      <c r="K193" s="1">
        <v>42957.549305555556</v>
      </c>
      <c r="L193">
        <f>AVERAGE(B193:G193)</f>
        <v>2.1666666666666665</v>
      </c>
      <c r="M193">
        <f t="shared" si="7"/>
        <v>29.166666666666664</v>
      </c>
    </row>
    <row r="194" spans="2:13" ht="14.25">
      <c r="B194">
        <v>2</v>
      </c>
      <c r="C194">
        <v>2</v>
      </c>
      <c r="D194">
        <v>1</v>
      </c>
      <c r="E194">
        <v>2</v>
      </c>
      <c r="F194">
        <v>1</v>
      </c>
      <c r="G194">
        <v>2</v>
      </c>
      <c r="H194">
        <v>10</v>
      </c>
      <c r="I194">
        <v>4</v>
      </c>
      <c r="J194" t="s">
        <v>252</v>
      </c>
      <c r="K194" s="1">
        <v>42957.58259259259</v>
      </c>
      <c r="L194">
        <f>AVERAGE(B194:G194)</f>
        <v>1.6666666666666667</v>
      </c>
      <c r="M194">
        <f t="shared" si="7"/>
        <v>16.666666666666668</v>
      </c>
    </row>
    <row r="195" spans="2:13" ht="14.25">
      <c r="B195">
        <v>3</v>
      </c>
      <c r="C195">
        <v>2</v>
      </c>
      <c r="D195">
        <v>3</v>
      </c>
      <c r="E195">
        <v>2</v>
      </c>
      <c r="F195">
        <v>2</v>
      </c>
      <c r="G195">
        <v>4</v>
      </c>
      <c r="H195">
        <v>10</v>
      </c>
      <c r="I195">
        <v>4</v>
      </c>
      <c r="J195" t="s">
        <v>253</v>
      </c>
      <c r="K195" s="1">
        <v>42957.64996527778</v>
      </c>
      <c r="L195">
        <f>AVERAGE(B195:G195)</f>
        <v>2.6666666666666665</v>
      </c>
      <c r="M195">
        <f t="shared" si="7"/>
        <v>41.666666666666664</v>
      </c>
    </row>
    <row r="196" spans="2:13" ht="14.25">
      <c r="B196">
        <v>3</v>
      </c>
      <c r="C196">
        <v>2</v>
      </c>
      <c r="D196">
        <v>2</v>
      </c>
      <c r="E196">
        <v>1</v>
      </c>
      <c r="F196">
        <v>2</v>
      </c>
      <c r="G196">
        <v>2</v>
      </c>
      <c r="H196">
        <v>0</v>
      </c>
      <c r="I196">
        <v>4</v>
      </c>
      <c r="J196" t="s">
        <v>254</v>
      </c>
      <c r="K196" s="1">
        <v>42957.8950462963</v>
      </c>
      <c r="L196">
        <f>AVERAGE(B196:G196)</f>
        <v>2</v>
      </c>
      <c r="M196">
        <f t="shared" si="7"/>
        <v>25</v>
      </c>
    </row>
    <row r="197" spans="2:13" ht="14.25">
      <c r="B197">
        <v>2</v>
      </c>
      <c r="C197">
        <v>2</v>
      </c>
      <c r="D197">
        <v>3</v>
      </c>
      <c r="E197">
        <v>2</v>
      </c>
      <c r="F197">
        <v>1</v>
      </c>
      <c r="G197">
        <v>3</v>
      </c>
      <c r="H197">
        <v>10</v>
      </c>
      <c r="I197">
        <v>4</v>
      </c>
      <c r="J197" t="s">
        <v>255</v>
      </c>
      <c r="K197" s="1">
        <v>42959.17837962963</v>
      </c>
      <c r="L197">
        <f>AVERAGE(B197:G197)</f>
        <v>2.1666666666666665</v>
      </c>
      <c r="M197">
        <f t="shared" si="7"/>
        <v>29.166666666666664</v>
      </c>
    </row>
    <row r="198" spans="2:13" ht="14.25">
      <c r="B198">
        <v>2</v>
      </c>
      <c r="C198">
        <v>2</v>
      </c>
      <c r="D198">
        <v>3</v>
      </c>
      <c r="E198">
        <v>2</v>
      </c>
      <c r="F198">
        <v>1</v>
      </c>
      <c r="G198">
        <v>3</v>
      </c>
      <c r="H198">
        <v>3</v>
      </c>
      <c r="I198">
        <v>5</v>
      </c>
      <c r="J198" t="s">
        <v>256</v>
      </c>
      <c r="K198" s="1">
        <v>42960.32071759259</v>
      </c>
      <c r="L198">
        <f>AVERAGE(B198:G198)</f>
        <v>2.1666666666666665</v>
      </c>
      <c r="M198">
        <f t="shared" si="7"/>
        <v>29.166666666666664</v>
      </c>
    </row>
    <row r="199" spans="3:13" ht="14.25">
      <c r="C199">
        <v>2</v>
      </c>
      <c r="D199">
        <v>3</v>
      </c>
      <c r="E199">
        <v>3</v>
      </c>
      <c r="F199">
        <v>3</v>
      </c>
      <c r="G199">
        <v>2</v>
      </c>
      <c r="H199">
        <v>10</v>
      </c>
      <c r="I199">
        <v>4</v>
      </c>
      <c r="J199" t="s">
        <v>257</v>
      </c>
      <c r="K199" s="1">
        <v>42960.56940972222</v>
      </c>
      <c r="L199">
        <f>AVERAGE(B199:G199)</f>
        <v>2.6</v>
      </c>
      <c r="M199">
        <f t="shared" si="7"/>
        <v>40</v>
      </c>
    </row>
    <row r="200" spans="1:13" ht="14.25">
      <c r="A200" s="3"/>
      <c r="B200">
        <v>2</v>
      </c>
      <c r="C200">
        <v>2</v>
      </c>
      <c r="D200">
        <v>2</v>
      </c>
      <c r="E200">
        <v>1</v>
      </c>
      <c r="F200">
        <v>1</v>
      </c>
      <c r="G200">
        <v>2</v>
      </c>
      <c r="H200">
        <v>1</v>
      </c>
      <c r="I200">
        <v>2</v>
      </c>
      <c r="K200" s="1">
        <v>42961.605578703704</v>
      </c>
      <c r="L200">
        <f>AVERAGE(B200:G200)</f>
        <v>1.6666666666666667</v>
      </c>
      <c r="M200">
        <f t="shared" si="7"/>
        <v>16.666666666666668</v>
      </c>
    </row>
    <row r="201" spans="2:13" ht="14.25">
      <c r="B201">
        <v>3</v>
      </c>
      <c r="C201">
        <v>2</v>
      </c>
      <c r="D201">
        <v>2</v>
      </c>
      <c r="E201">
        <v>1</v>
      </c>
      <c r="F201">
        <v>1</v>
      </c>
      <c r="G201">
        <v>2</v>
      </c>
      <c r="H201">
        <v>10</v>
      </c>
      <c r="I201">
        <v>4</v>
      </c>
      <c r="J201" t="s">
        <v>258</v>
      </c>
      <c r="K201" s="1">
        <v>42961.69314814815</v>
      </c>
      <c r="L201">
        <f>AVERAGE(B201:G201)</f>
        <v>1.8333333333333333</v>
      </c>
      <c r="M201">
        <f t="shared" si="7"/>
        <v>20.833333333333332</v>
      </c>
    </row>
    <row r="202" spans="2:13" ht="14.25">
      <c r="B202">
        <v>2</v>
      </c>
      <c r="C202">
        <v>2</v>
      </c>
      <c r="D202">
        <v>4</v>
      </c>
      <c r="E202">
        <v>1</v>
      </c>
      <c r="F202">
        <v>1</v>
      </c>
      <c r="G202">
        <v>2</v>
      </c>
      <c r="I202">
        <v>3</v>
      </c>
      <c r="J202" t="s">
        <v>259</v>
      </c>
      <c r="K202" s="1">
        <v>42961.90555555555</v>
      </c>
      <c r="L202">
        <f>AVERAGE(B202:G202)</f>
        <v>2</v>
      </c>
      <c r="M202">
        <f t="shared" si="7"/>
        <v>25</v>
      </c>
    </row>
    <row r="203" spans="2:13" ht="14.25">
      <c r="B203">
        <v>3</v>
      </c>
      <c r="C203">
        <v>3</v>
      </c>
      <c r="D203">
        <v>2</v>
      </c>
      <c r="E203">
        <v>2</v>
      </c>
      <c r="F203">
        <v>2</v>
      </c>
      <c r="G203">
        <v>3</v>
      </c>
      <c r="H203">
        <v>25</v>
      </c>
      <c r="I203">
        <v>5</v>
      </c>
      <c r="J203" t="s">
        <v>260</v>
      </c>
      <c r="K203" s="1">
        <v>42962.43583333334</v>
      </c>
      <c r="L203">
        <f>AVERAGE(B203:G203)</f>
        <v>2.5</v>
      </c>
      <c r="M203">
        <f t="shared" si="7"/>
        <v>37.5</v>
      </c>
    </row>
    <row r="204" spans="2:13" ht="14.25">
      <c r="B204">
        <v>2</v>
      </c>
      <c r="C204">
        <v>1</v>
      </c>
      <c r="D204">
        <v>2</v>
      </c>
      <c r="E204">
        <v>1</v>
      </c>
      <c r="F204">
        <v>1</v>
      </c>
      <c r="G204">
        <v>2</v>
      </c>
      <c r="H204">
        <v>1</v>
      </c>
      <c r="I204">
        <v>4</v>
      </c>
      <c r="J204" t="s">
        <v>261</v>
      </c>
      <c r="K204" s="1">
        <v>42962.54684027778</v>
      </c>
      <c r="L204">
        <f>AVERAGE(B204:G204)</f>
        <v>1.5</v>
      </c>
      <c r="M204">
        <f t="shared" si="7"/>
        <v>12.5</v>
      </c>
    </row>
    <row r="205" spans="2:13" ht="14.25">
      <c r="B205">
        <v>3</v>
      </c>
      <c r="C205">
        <v>3</v>
      </c>
      <c r="D205">
        <v>2</v>
      </c>
      <c r="E205">
        <v>2</v>
      </c>
      <c r="F205">
        <v>3</v>
      </c>
      <c r="G205">
        <v>4</v>
      </c>
      <c r="H205">
        <v>10</v>
      </c>
      <c r="I205">
        <v>5</v>
      </c>
      <c r="J205" t="s">
        <v>262</v>
      </c>
      <c r="K205" s="1">
        <v>42962.613287037035</v>
      </c>
      <c r="L205">
        <f>AVERAGE(B205:G205)</f>
        <v>2.8333333333333335</v>
      </c>
      <c r="M205">
        <f t="shared" si="7"/>
        <v>45.833333333333336</v>
      </c>
    </row>
    <row r="206" spans="2:13" ht="14.25">
      <c r="B206">
        <v>3</v>
      </c>
      <c r="C206">
        <v>3</v>
      </c>
      <c r="D206">
        <v>2</v>
      </c>
      <c r="E206">
        <v>1</v>
      </c>
      <c r="F206">
        <v>4</v>
      </c>
      <c r="G206">
        <v>4</v>
      </c>
      <c r="H206">
        <v>8</v>
      </c>
      <c r="I206">
        <v>5</v>
      </c>
      <c r="J206" t="s">
        <v>263</v>
      </c>
      <c r="K206" s="1">
        <v>42962.693761574075</v>
      </c>
      <c r="L206">
        <f>AVERAGE(B206:G206)</f>
        <v>2.8333333333333335</v>
      </c>
      <c r="M206">
        <f t="shared" si="7"/>
        <v>45.833333333333336</v>
      </c>
    </row>
    <row r="207" spans="2:13" ht="14.25">
      <c r="B207">
        <v>2</v>
      </c>
      <c r="C207">
        <v>2</v>
      </c>
      <c r="D207">
        <v>3</v>
      </c>
      <c r="E207">
        <v>1</v>
      </c>
      <c r="F207">
        <v>2</v>
      </c>
      <c r="G207">
        <v>2</v>
      </c>
      <c r="H207">
        <v>10</v>
      </c>
      <c r="I207">
        <v>4</v>
      </c>
      <c r="J207" t="s">
        <v>264</v>
      </c>
      <c r="K207" s="1">
        <v>42962.78087962963</v>
      </c>
      <c r="L207">
        <f>AVERAGE(B207:G207)</f>
        <v>2</v>
      </c>
      <c r="M207">
        <f t="shared" si="7"/>
        <v>25</v>
      </c>
    </row>
    <row r="208" spans="2:13" ht="14.25">
      <c r="B208">
        <v>3</v>
      </c>
      <c r="C208">
        <v>3</v>
      </c>
      <c r="D208">
        <v>2</v>
      </c>
      <c r="E208">
        <v>2</v>
      </c>
      <c r="F208">
        <v>4</v>
      </c>
      <c r="G208">
        <v>4</v>
      </c>
      <c r="H208">
        <v>5</v>
      </c>
      <c r="I208">
        <v>5</v>
      </c>
      <c r="J208" t="s">
        <v>265</v>
      </c>
      <c r="K208" s="1">
        <v>42963.22907407407</v>
      </c>
      <c r="L208">
        <f>AVERAGE(B208:G208)</f>
        <v>3</v>
      </c>
      <c r="M208">
        <f t="shared" si="7"/>
        <v>50</v>
      </c>
    </row>
    <row r="209" spans="2:13" ht="14.25">
      <c r="B209">
        <v>2</v>
      </c>
      <c r="C209">
        <v>2</v>
      </c>
      <c r="D209">
        <v>3</v>
      </c>
      <c r="E209">
        <v>3</v>
      </c>
      <c r="F209">
        <v>3</v>
      </c>
      <c r="G209">
        <v>3</v>
      </c>
      <c r="H209">
        <v>10</v>
      </c>
      <c r="I209">
        <v>4</v>
      </c>
      <c r="J209" t="s">
        <v>266</v>
      </c>
      <c r="K209" s="1">
        <v>42963.56002314815</v>
      </c>
      <c r="L209">
        <f>AVERAGE(B209:G209)</f>
        <v>2.6666666666666665</v>
      </c>
      <c r="M209">
        <f t="shared" si="7"/>
        <v>41.666666666666664</v>
      </c>
    </row>
    <row r="210" spans="2:13" ht="14.25">
      <c r="B210">
        <v>3</v>
      </c>
      <c r="C210">
        <v>4</v>
      </c>
      <c r="D210">
        <v>4</v>
      </c>
      <c r="E210">
        <v>4</v>
      </c>
      <c r="F210">
        <v>3</v>
      </c>
      <c r="G210">
        <v>4</v>
      </c>
      <c r="H210">
        <v>70</v>
      </c>
      <c r="I210">
        <v>5</v>
      </c>
      <c r="J210" t="s">
        <v>267</v>
      </c>
      <c r="K210" s="1">
        <v>42963.587743055556</v>
      </c>
      <c r="L210">
        <f>AVERAGE(B210:G210)</f>
        <v>3.6666666666666665</v>
      </c>
      <c r="M210">
        <f t="shared" si="7"/>
        <v>66.66666666666666</v>
      </c>
    </row>
    <row r="211" spans="2:13" ht="14.25">
      <c r="B211">
        <v>2</v>
      </c>
      <c r="C211">
        <v>2</v>
      </c>
      <c r="D211">
        <v>2</v>
      </c>
      <c r="E211">
        <v>1</v>
      </c>
      <c r="F211">
        <v>2</v>
      </c>
      <c r="G211">
        <v>2</v>
      </c>
      <c r="H211">
        <v>1</v>
      </c>
      <c r="I211">
        <v>4</v>
      </c>
      <c r="J211" t="s">
        <v>268</v>
      </c>
      <c r="K211" s="1">
        <v>42963.80503472222</v>
      </c>
      <c r="L211">
        <f>AVERAGE(B211:G211)</f>
        <v>1.8333333333333333</v>
      </c>
      <c r="M211">
        <f t="shared" si="7"/>
        <v>20.833333333333332</v>
      </c>
    </row>
    <row r="212" spans="2:13" ht="14.25">
      <c r="B212">
        <v>2</v>
      </c>
      <c r="C212">
        <v>3</v>
      </c>
      <c r="D212">
        <v>1</v>
      </c>
      <c r="E212">
        <v>2</v>
      </c>
      <c r="F212">
        <v>1</v>
      </c>
      <c r="G212">
        <v>3</v>
      </c>
      <c r="H212">
        <v>15</v>
      </c>
      <c r="I212">
        <v>4</v>
      </c>
      <c r="K212" s="1">
        <v>42964.54708333333</v>
      </c>
      <c r="L212">
        <f>AVERAGE(B212:G212)</f>
        <v>2</v>
      </c>
      <c r="M212">
        <f t="shared" si="7"/>
        <v>25</v>
      </c>
    </row>
    <row r="213" spans="2:13" ht="14.25">
      <c r="B213">
        <v>3</v>
      </c>
      <c r="C213">
        <v>3</v>
      </c>
      <c r="D213">
        <v>2</v>
      </c>
      <c r="E213">
        <v>2</v>
      </c>
      <c r="F213">
        <v>4</v>
      </c>
      <c r="G213">
        <v>4</v>
      </c>
      <c r="H213">
        <v>10</v>
      </c>
      <c r="I213">
        <v>5</v>
      </c>
      <c r="J213" t="s">
        <v>269</v>
      </c>
      <c r="K213" s="1">
        <v>42964.7427662037</v>
      </c>
      <c r="L213">
        <f>AVERAGE(B213:G213)</f>
        <v>3</v>
      </c>
      <c r="M213">
        <f t="shared" si="7"/>
        <v>50</v>
      </c>
    </row>
    <row r="214" spans="2:13" ht="14.25">
      <c r="B214">
        <v>2</v>
      </c>
      <c r="C214">
        <v>2</v>
      </c>
      <c r="D214">
        <v>2</v>
      </c>
      <c r="E214">
        <v>2</v>
      </c>
      <c r="F214">
        <v>3</v>
      </c>
      <c r="G214">
        <v>3</v>
      </c>
      <c r="H214">
        <v>30</v>
      </c>
      <c r="I214">
        <v>4</v>
      </c>
      <c r="J214" t="s">
        <v>270</v>
      </c>
      <c r="K214" s="1">
        <v>42965.61184027778</v>
      </c>
      <c r="L214">
        <f>AVERAGE(B214:G214)</f>
        <v>2.3333333333333335</v>
      </c>
      <c r="M214">
        <f t="shared" si="7"/>
        <v>33.333333333333336</v>
      </c>
    </row>
    <row r="215" spans="2:13" ht="14.25">
      <c r="B215">
        <v>2</v>
      </c>
      <c r="C215">
        <v>2</v>
      </c>
      <c r="D215">
        <v>3</v>
      </c>
      <c r="E215">
        <v>3</v>
      </c>
      <c r="F215">
        <v>3</v>
      </c>
      <c r="G215">
        <v>4</v>
      </c>
      <c r="H215">
        <v>25</v>
      </c>
      <c r="I215">
        <v>4</v>
      </c>
      <c r="J215" t="s">
        <v>105</v>
      </c>
      <c r="K215" s="1">
        <v>42965.71440972222</v>
      </c>
      <c r="L215">
        <f>AVERAGE(B215:G215)</f>
        <v>2.8333333333333335</v>
      </c>
      <c r="M215">
        <f t="shared" si="7"/>
        <v>45.833333333333336</v>
      </c>
    </row>
    <row r="216" spans="2:13" ht="14.25">
      <c r="B216">
        <v>2</v>
      </c>
      <c r="C216">
        <v>2</v>
      </c>
      <c r="D216">
        <v>1</v>
      </c>
      <c r="E216">
        <v>1</v>
      </c>
      <c r="F216">
        <v>2</v>
      </c>
      <c r="G216">
        <v>2</v>
      </c>
      <c r="H216">
        <v>1</v>
      </c>
      <c r="I216">
        <v>3</v>
      </c>
      <c r="J216" t="s">
        <v>271</v>
      </c>
      <c r="K216" s="1">
        <v>42968.67760416667</v>
      </c>
      <c r="L216">
        <f>AVERAGE(B216:G216)</f>
        <v>1.6666666666666667</v>
      </c>
      <c r="M216">
        <f t="shared" si="7"/>
        <v>16.666666666666668</v>
      </c>
    </row>
    <row r="217" spans="2:13" ht="14.25">
      <c r="B217">
        <v>4</v>
      </c>
      <c r="C217">
        <v>4</v>
      </c>
      <c r="D217">
        <v>3</v>
      </c>
      <c r="E217">
        <v>2</v>
      </c>
      <c r="F217">
        <v>4</v>
      </c>
      <c r="G217">
        <v>4</v>
      </c>
      <c r="I217">
        <v>5</v>
      </c>
      <c r="K217" s="1">
        <v>42968.76038194444</v>
      </c>
      <c r="L217">
        <f>AVERAGE(B217:G217)</f>
        <v>3.5</v>
      </c>
      <c r="M217">
        <f t="shared" si="7"/>
        <v>62.5</v>
      </c>
    </row>
    <row r="218" spans="2:13" ht="14.25">
      <c r="B218">
        <v>3</v>
      </c>
      <c r="C218">
        <v>3</v>
      </c>
      <c r="D218">
        <v>2</v>
      </c>
      <c r="E218">
        <v>3</v>
      </c>
      <c r="F218">
        <v>4</v>
      </c>
      <c r="G218">
        <v>4</v>
      </c>
      <c r="H218">
        <v>4</v>
      </c>
      <c r="I218">
        <v>5</v>
      </c>
      <c r="J218" t="s">
        <v>272</v>
      </c>
      <c r="K218" s="1">
        <v>42968.95429398148</v>
      </c>
      <c r="L218">
        <f>AVERAGE(B218:G218)</f>
        <v>3.1666666666666665</v>
      </c>
      <c r="M218">
        <f t="shared" si="7"/>
        <v>54.166666666666664</v>
      </c>
    </row>
    <row r="219" spans="2:13" ht="14.25">
      <c r="B219">
        <v>2</v>
      </c>
      <c r="C219">
        <v>2</v>
      </c>
      <c r="D219">
        <v>2</v>
      </c>
      <c r="E219">
        <v>2</v>
      </c>
      <c r="F219">
        <v>1</v>
      </c>
      <c r="G219">
        <v>2</v>
      </c>
      <c r="H219">
        <v>1</v>
      </c>
      <c r="I219">
        <v>4</v>
      </c>
      <c r="J219" t="s">
        <v>273</v>
      </c>
      <c r="K219" s="1">
        <v>42969.60251157408</v>
      </c>
      <c r="L219">
        <f>AVERAGE(B219:G219)</f>
        <v>1.8333333333333333</v>
      </c>
      <c r="M219">
        <f t="shared" si="7"/>
        <v>20.833333333333332</v>
      </c>
    </row>
    <row r="220" spans="2:13" ht="14.25">
      <c r="B220">
        <v>3</v>
      </c>
      <c r="C220">
        <v>2</v>
      </c>
      <c r="D220">
        <v>1</v>
      </c>
      <c r="E220">
        <v>1</v>
      </c>
      <c r="F220">
        <v>3</v>
      </c>
      <c r="G220">
        <v>3</v>
      </c>
      <c r="H220">
        <v>10</v>
      </c>
      <c r="I220">
        <v>4</v>
      </c>
      <c r="J220" t="s">
        <v>274</v>
      </c>
      <c r="K220" s="1">
        <v>42969.60685185185</v>
      </c>
      <c r="L220">
        <f>AVERAGE(B220:G220)</f>
        <v>2.1666666666666665</v>
      </c>
      <c r="M220">
        <f t="shared" si="7"/>
        <v>29.166666666666664</v>
      </c>
    </row>
    <row r="221" spans="2:13" ht="14.25">
      <c r="B221">
        <v>2</v>
      </c>
      <c r="C221">
        <v>1</v>
      </c>
      <c r="D221">
        <v>2</v>
      </c>
      <c r="E221">
        <v>2</v>
      </c>
      <c r="F221">
        <v>3</v>
      </c>
      <c r="G221">
        <v>3</v>
      </c>
      <c r="H221">
        <v>5</v>
      </c>
      <c r="I221">
        <v>4</v>
      </c>
      <c r="J221" t="s">
        <v>275</v>
      </c>
      <c r="K221" s="1">
        <v>42970.55298611111</v>
      </c>
      <c r="L221">
        <f>AVERAGE(B221:G221)</f>
        <v>2.1666666666666665</v>
      </c>
      <c r="M221">
        <f t="shared" si="7"/>
        <v>29.166666666666664</v>
      </c>
    </row>
    <row r="222" spans="2:13" ht="14.25" customHeight="1">
      <c r="B222">
        <v>2</v>
      </c>
      <c r="C222">
        <v>2</v>
      </c>
      <c r="D222">
        <v>3</v>
      </c>
      <c r="E222">
        <v>3</v>
      </c>
      <c r="F222">
        <v>3</v>
      </c>
      <c r="G222">
        <v>3</v>
      </c>
      <c r="H222">
        <v>15</v>
      </c>
      <c r="I222">
        <v>3</v>
      </c>
      <c r="J222" s="2" t="s">
        <v>276</v>
      </c>
      <c r="K222" s="1">
        <v>42970.600798611114</v>
      </c>
      <c r="L222">
        <f>AVERAGE(B222:G222)</f>
        <v>2.6666666666666665</v>
      </c>
      <c r="M222">
        <f t="shared" si="7"/>
        <v>41.666666666666664</v>
      </c>
    </row>
    <row r="223" spans="2:13" ht="14.25">
      <c r="B223">
        <v>3</v>
      </c>
      <c r="C223">
        <v>2</v>
      </c>
      <c r="D223">
        <v>2</v>
      </c>
      <c r="E223">
        <v>1</v>
      </c>
      <c r="F223">
        <v>1</v>
      </c>
      <c r="G223">
        <v>2</v>
      </c>
      <c r="H223">
        <v>20</v>
      </c>
      <c r="I223">
        <v>4</v>
      </c>
      <c r="J223" t="s">
        <v>277</v>
      </c>
      <c r="K223" s="1">
        <v>42970.617581018516</v>
      </c>
      <c r="L223">
        <f>AVERAGE(B223:G223)</f>
        <v>1.8333333333333333</v>
      </c>
      <c r="M223">
        <f t="shared" si="7"/>
        <v>20.833333333333332</v>
      </c>
    </row>
    <row r="224" spans="2:13" ht="14.25">
      <c r="B224">
        <v>4</v>
      </c>
      <c r="C224">
        <v>3</v>
      </c>
      <c r="D224">
        <v>3</v>
      </c>
      <c r="E224">
        <v>2</v>
      </c>
      <c r="F224">
        <v>2</v>
      </c>
      <c r="G224">
        <v>3</v>
      </c>
      <c r="H224">
        <v>25</v>
      </c>
      <c r="I224">
        <v>4</v>
      </c>
      <c r="J224" t="s">
        <v>278</v>
      </c>
      <c r="K224" s="1">
        <v>42970.650821759256</v>
      </c>
      <c r="L224">
        <f>AVERAGE(B224:G224)</f>
        <v>2.8333333333333335</v>
      </c>
      <c r="M224">
        <f t="shared" si="7"/>
        <v>45.833333333333336</v>
      </c>
    </row>
    <row r="225" spans="2:13" ht="14.25">
      <c r="B225">
        <v>2</v>
      </c>
      <c r="C225">
        <v>1</v>
      </c>
      <c r="D225">
        <v>1</v>
      </c>
      <c r="E225">
        <v>2</v>
      </c>
      <c r="F225">
        <v>2</v>
      </c>
      <c r="G225">
        <v>2</v>
      </c>
      <c r="H225">
        <v>5</v>
      </c>
      <c r="I225">
        <v>4</v>
      </c>
      <c r="J225" t="s">
        <v>279</v>
      </c>
      <c r="K225" s="1">
        <v>42970.65666666667</v>
      </c>
      <c r="L225">
        <f>AVERAGE(B225:G225)</f>
        <v>1.6666666666666667</v>
      </c>
      <c r="M225">
        <f t="shared" si="7"/>
        <v>16.666666666666668</v>
      </c>
    </row>
    <row r="226" spans="2:13" ht="14.25">
      <c r="B226">
        <v>2</v>
      </c>
      <c r="C226">
        <v>2</v>
      </c>
      <c r="D226">
        <v>2</v>
      </c>
      <c r="E226">
        <v>3</v>
      </c>
      <c r="F226">
        <v>2</v>
      </c>
      <c r="G226">
        <v>3</v>
      </c>
      <c r="H226">
        <v>15</v>
      </c>
      <c r="I226">
        <v>5</v>
      </c>
      <c r="J226" t="s">
        <v>280</v>
      </c>
      <c r="K226" s="1">
        <v>42971.555393518516</v>
      </c>
      <c r="L226">
        <f>AVERAGE(B226:G226)</f>
        <v>2.3333333333333335</v>
      </c>
      <c r="M226">
        <f t="shared" si="7"/>
        <v>33.333333333333336</v>
      </c>
    </row>
    <row r="227" spans="2:13" ht="14.25">
      <c r="B227">
        <v>5</v>
      </c>
      <c r="C227">
        <v>5</v>
      </c>
      <c r="D227">
        <v>5</v>
      </c>
      <c r="E227">
        <v>5</v>
      </c>
      <c r="F227">
        <v>5</v>
      </c>
      <c r="G227">
        <v>5</v>
      </c>
      <c r="H227">
        <v>75</v>
      </c>
      <c r="I227">
        <v>5</v>
      </c>
      <c r="J227" t="s">
        <v>281</v>
      </c>
      <c r="K227" s="1">
        <v>42972.55310185185</v>
      </c>
      <c r="L227">
        <f>AVERAGE(B227:G227)</f>
        <v>5</v>
      </c>
      <c r="M227">
        <f t="shared" si="7"/>
        <v>100</v>
      </c>
    </row>
    <row r="228" spans="2:13" ht="14.25">
      <c r="B228">
        <v>2</v>
      </c>
      <c r="C228">
        <v>2</v>
      </c>
      <c r="D228">
        <v>2</v>
      </c>
      <c r="E228">
        <v>2</v>
      </c>
      <c r="F228">
        <v>2</v>
      </c>
      <c r="G228">
        <v>3</v>
      </c>
      <c r="H228">
        <v>40</v>
      </c>
      <c r="I228">
        <v>5</v>
      </c>
      <c r="J228" t="s">
        <v>282</v>
      </c>
      <c r="K228" s="1">
        <v>42972.581712962965</v>
      </c>
      <c r="L228">
        <f>AVERAGE(B228:G228)</f>
        <v>2.1666666666666665</v>
      </c>
      <c r="M228">
        <f t="shared" si="7"/>
        <v>29.166666666666664</v>
      </c>
    </row>
    <row r="229" spans="2:13" ht="14.25">
      <c r="B229">
        <v>4</v>
      </c>
      <c r="C229">
        <v>4</v>
      </c>
      <c r="D229">
        <v>2</v>
      </c>
      <c r="E229">
        <v>3</v>
      </c>
      <c r="F229">
        <v>2</v>
      </c>
      <c r="G229">
        <v>4</v>
      </c>
      <c r="H229">
        <v>25</v>
      </c>
      <c r="I229">
        <v>5</v>
      </c>
      <c r="J229" t="s">
        <v>283</v>
      </c>
      <c r="K229" s="1">
        <v>42972.71087962963</v>
      </c>
      <c r="L229">
        <f>AVERAGE(B229:G229)</f>
        <v>3.1666666666666665</v>
      </c>
      <c r="M229">
        <f t="shared" si="7"/>
        <v>54.166666666666664</v>
      </c>
    </row>
    <row r="230" spans="2:13" ht="14.25">
      <c r="B230">
        <v>3</v>
      </c>
      <c r="C230">
        <v>2</v>
      </c>
      <c r="D230">
        <v>2</v>
      </c>
      <c r="E230">
        <v>2</v>
      </c>
      <c r="F230">
        <v>1</v>
      </c>
      <c r="G230">
        <v>3</v>
      </c>
      <c r="H230">
        <v>3</v>
      </c>
      <c r="I230">
        <v>4</v>
      </c>
      <c r="J230" t="s">
        <v>284</v>
      </c>
      <c r="K230" s="1">
        <v>42975.589166666665</v>
      </c>
      <c r="L230">
        <f>AVERAGE(B230:G230)</f>
        <v>2.1666666666666665</v>
      </c>
      <c r="M230">
        <f t="shared" si="7"/>
        <v>29.166666666666664</v>
      </c>
    </row>
    <row r="231" spans="2:13" ht="14.25">
      <c r="B231">
        <v>2</v>
      </c>
      <c r="C231">
        <v>4</v>
      </c>
      <c r="D231">
        <v>2</v>
      </c>
      <c r="E231">
        <v>3</v>
      </c>
      <c r="F231">
        <v>3</v>
      </c>
      <c r="G231">
        <v>4</v>
      </c>
      <c r="H231">
        <v>10</v>
      </c>
      <c r="I231">
        <v>4</v>
      </c>
      <c r="J231" t="s">
        <v>285</v>
      </c>
      <c r="K231" s="1">
        <v>42975.59142361111</v>
      </c>
      <c r="L231">
        <f>AVERAGE(B231:G231)</f>
        <v>3</v>
      </c>
      <c r="M231">
        <f t="shared" si="7"/>
        <v>50</v>
      </c>
    </row>
    <row r="232" spans="2:13" ht="14.25">
      <c r="B232">
        <v>2</v>
      </c>
      <c r="C232">
        <v>2</v>
      </c>
      <c r="D232">
        <v>3</v>
      </c>
      <c r="E232">
        <v>2</v>
      </c>
      <c r="F232">
        <v>2</v>
      </c>
      <c r="G232">
        <v>3</v>
      </c>
      <c r="H232">
        <v>10</v>
      </c>
      <c r="I232">
        <v>4</v>
      </c>
      <c r="J232" t="s">
        <v>286</v>
      </c>
      <c r="K232" s="1">
        <v>42976.558171296296</v>
      </c>
      <c r="L232">
        <f>AVERAGE(B232:G232)</f>
        <v>2.3333333333333335</v>
      </c>
      <c r="M232">
        <f t="shared" si="7"/>
        <v>33.333333333333336</v>
      </c>
    </row>
    <row r="233" spans="2:13" ht="14.25">
      <c r="B233">
        <v>2</v>
      </c>
      <c r="C233">
        <v>2</v>
      </c>
      <c r="D233">
        <v>1</v>
      </c>
      <c r="E233">
        <v>2</v>
      </c>
      <c r="F233">
        <v>2</v>
      </c>
      <c r="G233">
        <v>2</v>
      </c>
      <c r="H233">
        <v>5</v>
      </c>
      <c r="I233">
        <v>4</v>
      </c>
      <c r="J233" t="s">
        <v>287</v>
      </c>
      <c r="K233" s="1">
        <v>42976.73216435185</v>
      </c>
      <c r="L233">
        <f>AVERAGE(B233:G233)</f>
        <v>1.8333333333333333</v>
      </c>
      <c r="M233">
        <f t="shared" si="7"/>
        <v>20.833333333333332</v>
      </c>
    </row>
    <row r="234" spans="2:13" ht="14.25">
      <c r="B234">
        <v>4</v>
      </c>
      <c r="C234">
        <v>4</v>
      </c>
      <c r="D234">
        <v>3</v>
      </c>
      <c r="E234">
        <v>3</v>
      </c>
      <c r="F234">
        <v>4</v>
      </c>
      <c r="G234">
        <v>3</v>
      </c>
      <c r="H234">
        <v>60</v>
      </c>
      <c r="I234">
        <v>4</v>
      </c>
      <c r="J234" t="s">
        <v>288</v>
      </c>
      <c r="K234" s="1">
        <v>42977.62479166667</v>
      </c>
      <c r="L234">
        <f>AVERAGE(B234:G234)</f>
        <v>3.5</v>
      </c>
      <c r="M234">
        <f t="shared" si="7"/>
        <v>62.5</v>
      </c>
    </row>
    <row r="235" spans="2:13" ht="14.25">
      <c r="B235">
        <v>3</v>
      </c>
      <c r="C235">
        <v>2</v>
      </c>
      <c r="D235">
        <v>2</v>
      </c>
      <c r="E235">
        <v>1</v>
      </c>
      <c r="F235">
        <v>3</v>
      </c>
      <c r="G235">
        <v>3</v>
      </c>
      <c r="H235">
        <v>10</v>
      </c>
      <c r="I235">
        <v>5</v>
      </c>
      <c r="J235" t="s">
        <v>289</v>
      </c>
      <c r="K235" s="1">
        <v>42977.70043981481</v>
      </c>
      <c r="L235">
        <f>AVERAGE(B235:G235)</f>
        <v>2.3333333333333335</v>
      </c>
      <c r="M235">
        <f t="shared" si="7"/>
        <v>33.333333333333336</v>
      </c>
    </row>
    <row r="236" spans="2:13" ht="14.25">
      <c r="B236">
        <v>3</v>
      </c>
      <c r="C236">
        <v>2</v>
      </c>
      <c r="D236">
        <v>2</v>
      </c>
      <c r="E236">
        <v>1</v>
      </c>
      <c r="F236">
        <v>2</v>
      </c>
      <c r="G236">
        <v>2</v>
      </c>
      <c r="H236">
        <v>5</v>
      </c>
      <c r="I236">
        <v>4</v>
      </c>
      <c r="K236" s="1">
        <v>42978.67853009259</v>
      </c>
      <c r="L236">
        <f>AVERAGE(B236:G236)</f>
        <v>2</v>
      </c>
      <c r="M236">
        <f t="shared" si="7"/>
        <v>25</v>
      </c>
    </row>
    <row r="237" spans="2:13" ht="14.25">
      <c r="B237">
        <v>3</v>
      </c>
      <c r="C237">
        <v>1</v>
      </c>
      <c r="D237">
        <v>2</v>
      </c>
      <c r="E237">
        <v>1</v>
      </c>
      <c r="F237">
        <v>2</v>
      </c>
      <c r="G237">
        <v>3</v>
      </c>
      <c r="H237">
        <v>15</v>
      </c>
      <c r="I237">
        <v>5</v>
      </c>
      <c r="J237" t="s">
        <v>290</v>
      </c>
      <c r="K237" s="1">
        <v>42978.78296296296</v>
      </c>
      <c r="L237">
        <f>AVERAGE(B237:G237)</f>
        <v>2</v>
      </c>
      <c r="M237">
        <f t="shared" si="7"/>
        <v>25</v>
      </c>
    </row>
    <row r="238" spans="2:13" ht="14.25">
      <c r="B238">
        <v>2</v>
      </c>
      <c r="C238">
        <v>2</v>
      </c>
      <c r="D238">
        <v>3</v>
      </c>
      <c r="E238">
        <v>2</v>
      </c>
      <c r="F238">
        <v>3</v>
      </c>
      <c r="G238">
        <v>2</v>
      </c>
      <c r="H238">
        <v>10</v>
      </c>
      <c r="I238">
        <v>4</v>
      </c>
      <c r="J238" t="s">
        <v>291</v>
      </c>
      <c r="K238" s="1">
        <v>42978.83054398148</v>
      </c>
      <c r="L238">
        <f>AVERAGE(B238:G238)</f>
        <v>2.3333333333333335</v>
      </c>
      <c r="M238">
        <f t="shared" si="7"/>
        <v>33.333333333333336</v>
      </c>
    </row>
    <row r="239" spans="2:13" ht="14.25">
      <c r="B239">
        <v>3</v>
      </c>
      <c r="C239">
        <v>3</v>
      </c>
      <c r="D239">
        <v>2</v>
      </c>
      <c r="E239">
        <v>3</v>
      </c>
      <c r="F239">
        <v>2</v>
      </c>
      <c r="G239">
        <v>3</v>
      </c>
      <c r="H239">
        <v>5</v>
      </c>
      <c r="I239">
        <v>5</v>
      </c>
      <c r="J239" t="s">
        <v>292</v>
      </c>
      <c r="K239" s="1">
        <v>42978.94383101852</v>
      </c>
      <c r="L239">
        <f>AVERAGE(B239:G239)</f>
        <v>2.6666666666666665</v>
      </c>
      <c r="M239">
        <f t="shared" si="7"/>
        <v>41.666666666666664</v>
      </c>
    </row>
    <row r="240" spans="2:13" ht="14.25">
      <c r="B240">
        <v>3</v>
      </c>
      <c r="C240">
        <v>3</v>
      </c>
      <c r="D240">
        <v>2</v>
      </c>
      <c r="E240">
        <v>2</v>
      </c>
      <c r="F240">
        <v>3</v>
      </c>
      <c r="G240">
        <v>3</v>
      </c>
      <c r="H240">
        <v>10</v>
      </c>
      <c r="I240">
        <v>4</v>
      </c>
      <c r="J240" t="s">
        <v>293</v>
      </c>
      <c r="K240" s="1">
        <v>42979.547430555554</v>
      </c>
      <c r="L240">
        <f>AVERAGE(B240:G240)</f>
        <v>2.6666666666666665</v>
      </c>
      <c r="M240">
        <f t="shared" si="7"/>
        <v>41.666666666666664</v>
      </c>
    </row>
    <row r="241" spans="2:13" ht="14.25">
      <c r="B241">
        <v>3</v>
      </c>
      <c r="C241">
        <v>2</v>
      </c>
      <c r="D241">
        <v>2</v>
      </c>
      <c r="E241">
        <v>1</v>
      </c>
      <c r="F241">
        <v>2</v>
      </c>
      <c r="G241">
        <v>2</v>
      </c>
      <c r="H241">
        <v>0</v>
      </c>
      <c r="I241">
        <v>4</v>
      </c>
      <c r="K241" s="1">
        <v>42981.698541666665</v>
      </c>
      <c r="L241">
        <f>AVERAGE(B241:G241)</f>
        <v>2</v>
      </c>
      <c r="M241">
        <f t="shared" si="7"/>
        <v>25</v>
      </c>
    </row>
    <row r="242" spans="2:13" ht="14.25">
      <c r="B242">
        <v>3</v>
      </c>
      <c r="C242">
        <v>3</v>
      </c>
      <c r="D242">
        <v>3</v>
      </c>
      <c r="E242">
        <v>4</v>
      </c>
      <c r="F242">
        <v>3</v>
      </c>
      <c r="G242">
        <v>4</v>
      </c>
      <c r="H242">
        <v>50</v>
      </c>
      <c r="I242">
        <v>5</v>
      </c>
      <c r="J242" t="s">
        <v>294</v>
      </c>
      <c r="K242" s="1">
        <v>42982.94783564815</v>
      </c>
      <c r="L242">
        <f>AVERAGE(B242:G242)</f>
        <v>3.3333333333333335</v>
      </c>
      <c r="M242">
        <f t="shared" si="7"/>
        <v>58.333333333333336</v>
      </c>
    </row>
    <row r="243" spans="2:13" ht="14.25">
      <c r="B243">
        <v>2</v>
      </c>
      <c r="C243">
        <v>2</v>
      </c>
      <c r="D243">
        <v>2</v>
      </c>
      <c r="E243">
        <v>3</v>
      </c>
      <c r="F243">
        <v>2</v>
      </c>
      <c r="G243">
        <v>3</v>
      </c>
      <c r="H243">
        <v>5</v>
      </c>
      <c r="I243">
        <v>4</v>
      </c>
      <c r="J243" t="s">
        <v>295</v>
      </c>
      <c r="K243" s="1">
        <v>42983.56211805555</v>
      </c>
      <c r="L243">
        <f>AVERAGE(B243:G243)</f>
        <v>2.3333333333333335</v>
      </c>
      <c r="M243">
        <f t="shared" si="7"/>
        <v>33.333333333333336</v>
      </c>
    </row>
    <row r="244" spans="2:13" ht="14.25">
      <c r="B244">
        <v>3</v>
      </c>
      <c r="C244">
        <v>3</v>
      </c>
      <c r="D244">
        <v>3</v>
      </c>
      <c r="E244">
        <v>3</v>
      </c>
      <c r="F244">
        <v>4</v>
      </c>
      <c r="G244">
        <v>4</v>
      </c>
      <c r="H244">
        <v>30</v>
      </c>
      <c r="I244">
        <v>4</v>
      </c>
      <c r="J244" t="s">
        <v>296</v>
      </c>
      <c r="K244" s="1">
        <v>42984.60581018519</v>
      </c>
      <c r="L244">
        <f>AVERAGE(B244:G244)</f>
        <v>3.3333333333333335</v>
      </c>
      <c r="M244">
        <f t="shared" si="7"/>
        <v>58.333333333333336</v>
      </c>
    </row>
    <row r="245" spans="2:13" ht="14.25">
      <c r="B245">
        <v>2</v>
      </c>
      <c r="C245">
        <v>3</v>
      </c>
      <c r="D245">
        <v>2</v>
      </c>
      <c r="E245">
        <v>2</v>
      </c>
      <c r="F245">
        <v>2</v>
      </c>
      <c r="G245">
        <v>4</v>
      </c>
      <c r="H245">
        <v>25</v>
      </c>
      <c r="I245">
        <v>5</v>
      </c>
      <c r="J245" t="s">
        <v>297</v>
      </c>
      <c r="K245" s="1">
        <v>42984.6059375</v>
      </c>
      <c r="L245">
        <f>AVERAGE(B245:G245)</f>
        <v>2.5</v>
      </c>
      <c r="M245">
        <f t="shared" si="7"/>
        <v>37.5</v>
      </c>
    </row>
    <row r="246" spans="2:13" ht="14.25">
      <c r="B246">
        <v>1</v>
      </c>
      <c r="C246">
        <v>1</v>
      </c>
      <c r="D246">
        <v>1</v>
      </c>
      <c r="E246">
        <v>2</v>
      </c>
      <c r="F246">
        <v>2</v>
      </c>
      <c r="G246">
        <v>1</v>
      </c>
      <c r="H246">
        <v>3</v>
      </c>
      <c r="I246">
        <v>4</v>
      </c>
      <c r="J246" t="s">
        <v>298</v>
      </c>
      <c r="K246" s="1">
        <v>42984.67125</v>
      </c>
      <c r="L246">
        <f>AVERAGE(B246:G246)</f>
        <v>1.3333333333333333</v>
      </c>
      <c r="M246">
        <f t="shared" si="7"/>
        <v>8.333333333333332</v>
      </c>
    </row>
    <row r="247" spans="2:13" ht="14.25">
      <c r="B247">
        <v>1</v>
      </c>
      <c r="C247">
        <v>1</v>
      </c>
      <c r="D247">
        <v>1</v>
      </c>
      <c r="E247">
        <v>1</v>
      </c>
      <c r="F247">
        <v>1</v>
      </c>
      <c r="G247">
        <v>1</v>
      </c>
      <c r="H247">
        <v>0</v>
      </c>
      <c r="I247">
        <v>3</v>
      </c>
      <c r="J247" t="s">
        <v>299</v>
      </c>
      <c r="K247" s="1">
        <v>42985.514861111114</v>
      </c>
      <c r="L247">
        <f>AVERAGE(B247:G247)</f>
        <v>1</v>
      </c>
      <c r="M247">
        <f t="shared" si="7"/>
        <v>0</v>
      </c>
    </row>
    <row r="248" spans="2:13" ht="14.25">
      <c r="B248">
        <v>2</v>
      </c>
      <c r="C248">
        <v>2</v>
      </c>
      <c r="D248">
        <v>3</v>
      </c>
      <c r="E248">
        <v>1</v>
      </c>
      <c r="F248">
        <v>2</v>
      </c>
      <c r="G248">
        <v>3</v>
      </c>
      <c r="H248">
        <v>15</v>
      </c>
      <c r="J248" t="s">
        <v>300</v>
      </c>
      <c r="K248" s="1">
        <v>42985.661527777775</v>
      </c>
      <c r="L248">
        <f>AVERAGE(B248:G248)</f>
        <v>2.1666666666666665</v>
      </c>
      <c r="M248">
        <f t="shared" si="7"/>
        <v>29.166666666666664</v>
      </c>
    </row>
    <row r="249" spans="2:13" ht="14.25">
      <c r="B249">
        <v>3</v>
      </c>
      <c r="C249">
        <v>2</v>
      </c>
      <c r="D249">
        <v>2</v>
      </c>
      <c r="E249">
        <v>2</v>
      </c>
      <c r="F249">
        <v>3</v>
      </c>
      <c r="G249">
        <v>3</v>
      </c>
      <c r="H249">
        <v>8</v>
      </c>
      <c r="I249">
        <v>4</v>
      </c>
      <c r="J249" t="s">
        <v>301</v>
      </c>
      <c r="K249" s="1">
        <v>42985.72827546296</v>
      </c>
      <c r="L249">
        <f>AVERAGE(B249:G249)</f>
        <v>2.5</v>
      </c>
      <c r="M249">
        <f t="shared" si="7"/>
        <v>37.5</v>
      </c>
    </row>
    <row r="250" spans="2:13" ht="14.25">
      <c r="B250">
        <v>2</v>
      </c>
      <c r="C250">
        <v>2</v>
      </c>
      <c r="D250">
        <v>2</v>
      </c>
      <c r="E250">
        <v>2</v>
      </c>
      <c r="F250">
        <v>1</v>
      </c>
      <c r="G250">
        <v>2</v>
      </c>
      <c r="H250">
        <v>0</v>
      </c>
      <c r="I250">
        <v>4</v>
      </c>
      <c r="J250" t="s">
        <v>302</v>
      </c>
      <c r="K250" s="1">
        <v>42990.66023148148</v>
      </c>
      <c r="L250">
        <f>AVERAGE(B250:G250)</f>
        <v>1.8333333333333333</v>
      </c>
      <c r="M250">
        <f t="shared" si="7"/>
        <v>20.833333333333332</v>
      </c>
    </row>
    <row r="251" spans="2:13" ht="14.25">
      <c r="B251">
        <v>3</v>
      </c>
      <c r="C251">
        <v>2</v>
      </c>
      <c r="D251">
        <v>3</v>
      </c>
      <c r="E251">
        <v>2</v>
      </c>
      <c r="F251">
        <v>3</v>
      </c>
      <c r="G251">
        <v>3</v>
      </c>
      <c r="H251">
        <v>25</v>
      </c>
      <c r="I251">
        <v>4</v>
      </c>
      <c r="J251" t="s">
        <v>303</v>
      </c>
      <c r="K251" s="1">
        <v>42991.589375</v>
      </c>
      <c r="L251">
        <f>AVERAGE(B251:G251)</f>
        <v>2.6666666666666665</v>
      </c>
      <c r="M251">
        <f t="shared" si="7"/>
        <v>41.666666666666664</v>
      </c>
    </row>
    <row r="252" spans="2:13" ht="14.25">
      <c r="B252">
        <v>1</v>
      </c>
      <c r="C252">
        <v>1</v>
      </c>
      <c r="D252">
        <v>1</v>
      </c>
      <c r="E252">
        <v>2</v>
      </c>
      <c r="F252">
        <v>1</v>
      </c>
      <c r="G252">
        <v>1</v>
      </c>
      <c r="H252">
        <v>0</v>
      </c>
      <c r="I252">
        <v>3</v>
      </c>
      <c r="J252" t="s">
        <v>304</v>
      </c>
      <c r="K252" s="1">
        <v>42991.68681712963</v>
      </c>
      <c r="L252">
        <f>AVERAGE(B252:G252)</f>
        <v>1.1666666666666667</v>
      </c>
      <c r="M252">
        <f t="shared" si="7"/>
        <v>4.166666666666669</v>
      </c>
    </row>
    <row r="253" spans="2:13" ht="14.25">
      <c r="B253">
        <v>5</v>
      </c>
      <c r="C253">
        <v>4</v>
      </c>
      <c r="E253">
        <v>5</v>
      </c>
      <c r="G253">
        <v>5</v>
      </c>
      <c r="H253">
        <v>50</v>
      </c>
      <c r="I253">
        <v>5</v>
      </c>
      <c r="J253" t="s">
        <v>305</v>
      </c>
      <c r="K253" s="1">
        <v>42993.55701388889</v>
      </c>
      <c r="L253">
        <f>AVERAGE(B253:G253)</f>
        <v>4.75</v>
      </c>
      <c r="M253">
        <f aca="true" t="shared" si="8" ref="M253:M316">25*(L253-1)</f>
        <v>93.75</v>
      </c>
    </row>
    <row r="254" spans="2:13" ht="14.25">
      <c r="B254">
        <v>4</v>
      </c>
      <c r="C254">
        <v>3</v>
      </c>
      <c r="D254">
        <v>2</v>
      </c>
      <c r="E254">
        <v>4</v>
      </c>
      <c r="F254">
        <v>1</v>
      </c>
      <c r="G254">
        <v>3</v>
      </c>
      <c r="H254">
        <v>10</v>
      </c>
      <c r="I254">
        <v>4</v>
      </c>
      <c r="J254" t="s">
        <v>306</v>
      </c>
      <c r="K254" s="1">
        <v>42993.564305555556</v>
      </c>
      <c r="L254">
        <f>AVERAGE(B254:G254)</f>
        <v>2.8333333333333335</v>
      </c>
      <c r="M254">
        <f t="shared" si="8"/>
        <v>45.833333333333336</v>
      </c>
    </row>
    <row r="255" spans="2:13" ht="14.25">
      <c r="B255">
        <v>2</v>
      </c>
      <c r="C255">
        <v>1</v>
      </c>
      <c r="D255">
        <v>2</v>
      </c>
      <c r="E255">
        <v>1</v>
      </c>
      <c r="F255">
        <v>1</v>
      </c>
      <c r="G255">
        <v>1</v>
      </c>
      <c r="H255">
        <v>5</v>
      </c>
      <c r="I255">
        <v>4</v>
      </c>
      <c r="J255" t="s">
        <v>307</v>
      </c>
      <c r="K255" s="1">
        <v>42993.59538194445</v>
      </c>
      <c r="L255">
        <f>AVERAGE(B255:G255)</f>
        <v>1.3333333333333333</v>
      </c>
      <c r="M255">
        <f t="shared" si="8"/>
        <v>8.333333333333332</v>
      </c>
    </row>
    <row r="256" spans="2:13" ht="14.25">
      <c r="B256">
        <v>2</v>
      </c>
      <c r="C256">
        <v>3</v>
      </c>
      <c r="D256">
        <v>3</v>
      </c>
      <c r="E256">
        <v>2</v>
      </c>
      <c r="F256">
        <v>3</v>
      </c>
      <c r="G256">
        <v>2</v>
      </c>
      <c r="H256">
        <v>11</v>
      </c>
      <c r="I256">
        <v>5</v>
      </c>
      <c r="J256" t="s">
        <v>308</v>
      </c>
      <c r="K256" s="1">
        <v>42993.65665509259</v>
      </c>
      <c r="L256">
        <f>AVERAGE(B256:G256)</f>
        <v>2.5</v>
      </c>
      <c r="M256">
        <f t="shared" si="8"/>
        <v>37.5</v>
      </c>
    </row>
    <row r="257" spans="2:13" ht="14.25">
      <c r="B257">
        <v>2</v>
      </c>
      <c r="C257">
        <v>3</v>
      </c>
      <c r="D257">
        <v>3</v>
      </c>
      <c r="E257">
        <v>1</v>
      </c>
      <c r="F257">
        <v>3</v>
      </c>
      <c r="G257">
        <v>3</v>
      </c>
      <c r="H257">
        <v>5</v>
      </c>
      <c r="I257">
        <v>3</v>
      </c>
      <c r="J257" t="s">
        <v>309</v>
      </c>
      <c r="K257" s="1">
        <v>42993.81748842593</v>
      </c>
      <c r="L257">
        <f>AVERAGE(B257:G257)</f>
        <v>2.5</v>
      </c>
      <c r="M257">
        <f t="shared" si="8"/>
        <v>37.5</v>
      </c>
    </row>
    <row r="258" spans="2:13" ht="14.25">
      <c r="B258">
        <v>1</v>
      </c>
      <c r="C258">
        <v>2</v>
      </c>
      <c r="D258">
        <v>2</v>
      </c>
      <c r="E258">
        <v>1</v>
      </c>
      <c r="F258">
        <v>2</v>
      </c>
      <c r="G258">
        <v>2</v>
      </c>
      <c r="H258">
        <v>5</v>
      </c>
      <c r="I258">
        <v>4</v>
      </c>
      <c r="J258" t="s">
        <v>310</v>
      </c>
      <c r="K258" s="1">
        <v>42996.59324074074</v>
      </c>
      <c r="L258">
        <f>AVERAGE(B258:G258)</f>
        <v>1.6666666666666667</v>
      </c>
      <c r="M258">
        <f t="shared" si="8"/>
        <v>16.666666666666668</v>
      </c>
    </row>
    <row r="259" spans="2:13" ht="14.25">
      <c r="B259">
        <v>2</v>
      </c>
      <c r="C259">
        <v>2</v>
      </c>
      <c r="D259">
        <v>1</v>
      </c>
      <c r="E259">
        <v>3</v>
      </c>
      <c r="F259">
        <v>1</v>
      </c>
      <c r="G259">
        <v>3</v>
      </c>
      <c r="H259">
        <v>5</v>
      </c>
      <c r="I259">
        <v>4</v>
      </c>
      <c r="J259" t="s">
        <v>311</v>
      </c>
      <c r="K259" s="1">
        <v>42997.59071759259</v>
      </c>
      <c r="L259">
        <f>AVERAGE(B259:G259)</f>
        <v>2</v>
      </c>
      <c r="M259">
        <f t="shared" si="8"/>
        <v>25</v>
      </c>
    </row>
    <row r="260" spans="2:13" ht="14.25">
      <c r="B260">
        <v>2</v>
      </c>
      <c r="C260">
        <v>2</v>
      </c>
      <c r="D260">
        <v>1</v>
      </c>
      <c r="E260">
        <v>2</v>
      </c>
      <c r="F260">
        <v>2</v>
      </c>
      <c r="G260">
        <v>3</v>
      </c>
      <c r="H260">
        <v>5</v>
      </c>
      <c r="I260">
        <v>5</v>
      </c>
      <c r="J260" t="s">
        <v>312</v>
      </c>
      <c r="K260" s="1">
        <v>42997.63547453703</v>
      </c>
      <c r="L260">
        <f>AVERAGE(B260:G260)</f>
        <v>2</v>
      </c>
      <c r="M260">
        <f t="shared" si="8"/>
        <v>25</v>
      </c>
    </row>
    <row r="261" spans="2:13" ht="14.25">
      <c r="B261">
        <v>2</v>
      </c>
      <c r="C261">
        <v>1</v>
      </c>
      <c r="D261">
        <v>1</v>
      </c>
      <c r="E261">
        <v>2</v>
      </c>
      <c r="F261">
        <v>3</v>
      </c>
      <c r="G261">
        <v>2</v>
      </c>
      <c r="H261">
        <v>95</v>
      </c>
      <c r="I261">
        <v>4</v>
      </c>
      <c r="K261" s="1">
        <v>42997.738125</v>
      </c>
      <c r="L261">
        <f>AVERAGE(B261:G261)</f>
        <v>1.8333333333333333</v>
      </c>
      <c r="M261">
        <f t="shared" si="8"/>
        <v>20.833333333333332</v>
      </c>
    </row>
    <row r="262" spans="2:13" ht="14.25">
      <c r="B262">
        <v>2</v>
      </c>
      <c r="C262">
        <v>3</v>
      </c>
      <c r="D262">
        <v>2</v>
      </c>
      <c r="E262">
        <v>1</v>
      </c>
      <c r="F262">
        <v>1</v>
      </c>
      <c r="G262">
        <v>4</v>
      </c>
      <c r="H262">
        <v>6</v>
      </c>
      <c r="I262">
        <v>5</v>
      </c>
      <c r="J262" t="s">
        <v>313</v>
      </c>
      <c r="K262" s="1">
        <v>42997.886099537034</v>
      </c>
      <c r="L262">
        <f>AVERAGE(B262:G262)</f>
        <v>2.1666666666666665</v>
      </c>
      <c r="M262">
        <f t="shared" si="8"/>
        <v>29.166666666666664</v>
      </c>
    </row>
    <row r="263" spans="2:13" ht="14.25">
      <c r="B263">
        <v>2</v>
      </c>
      <c r="C263">
        <v>3</v>
      </c>
      <c r="D263">
        <v>2</v>
      </c>
      <c r="E263">
        <v>2</v>
      </c>
      <c r="F263">
        <v>1</v>
      </c>
      <c r="G263">
        <v>3</v>
      </c>
      <c r="H263">
        <v>10</v>
      </c>
      <c r="I263">
        <v>5</v>
      </c>
      <c r="J263" t="s">
        <v>314</v>
      </c>
      <c r="K263" s="1">
        <v>42998.59113425926</v>
      </c>
      <c r="L263">
        <f>AVERAGE(B263:G263)</f>
        <v>2.1666666666666665</v>
      </c>
      <c r="M263">
        <f t="shared" si="8"/>
        <v>29.166666666666664</v>
      </c>
    </row>
    <row r="264" spans="2:13" ht="14.25">
      <c r="B264">
        <v>2</v>
      </c>
      <c r="C264">
        <v>2</v>
      </c>
      <c r="D264">
        <v>1</v>
      </c>
      <c r="E264">
        <v>1</v>
      </c>
      <c r="F264">
        <v>2</v>
      </c>
      <c r="G264">
        <v>2</v>
      </c>
      <c r="H264">
        <v>2</v>
      </c>
      <c r="I264">
        <v>3</v>
      </c>
      <c r="J264" t="s">
        <v>315</v>
      </c>
      <c r="K264" s="1">
        <v>42998.593194444446</v>
      </c>
      <c r="L264">
        <f>AVERAGE(B264:G264)</f>
        <v>1.6666666666666667</v>
      </c>
      <c r="M264">
        <f t="shared" si="8"/>
        <v>16.666666666666668</v>
      </c>
    </row>
    <row r="265" spans="2:13" ht="14.25">
      <c r="B265">
        <v>2</v>
      </c>
      <c r="C265">
        <v>3</v>
      </c>
      <c r="D265">
        <v>3</v>
      </c>
      <c r="E265">
        <v>2</v>
      </c>
      <c r="F265">
        <v>3</v>
      </c>
      <c r="G265">
        <v>3</v>
      </c>
      <c r="H265">
        <v>5</v>
      </c>
      <c r="I265">
        <v>5</v>
      </c>
      <c r="J265" t="s">
        <v>271</v>
      </c>
      <c r="K265" s="1">
        <v>42998.72991898148</v>
      </c>
      <c r="L265">
        <f>AVERAGE(B265:G265)</f>
        <v>2.6666666666666665</v>
      </c>
      <c r="M265">
        <f t="shared" si="8"/>
        <v>41.666666666666664</v>
      </c>
    </row>
    <row r="266" spans="2:13" ht="14.25">
      <c r="B266">
        <v>2</v>
      </c>
      <c r="C266">
        <v>2</v>
      </c>
      <c r="D266">
        <v>1</v>
      </c>
      <c r="E266">
        <v>1</v>
      </c>
      <c r="F266">
        <v>2</v>
      </c>
      <c r="G266">
        <v>3</v>
      </c>
      <c r="H266">
        <v>10</v>
      </c>
      <c r="I266">
        <v>4</v>
      </c>
      <c r="J266" t="s">
        <v>316</v>
      </c>
      <c r="K266" s="1">
        <v>42998.7781712963</v>
      </c>
      <c r="L266">
        <f>AVERAGE(B266:G266)</f>
        <v>1.8333333333333333</v>
      </c>
      <c r="M266">
        <f t="shared" si="8"/>
        <v>20.833333333333332</v>
      </c>
    </row>
    <row r="267" spans="2:13" ht="14.25">
      <c r="B267">
        <v>3</v>
      </c>
      <c r="C267">
        <v>2</v>
      </c>
      <c r="D267">
        <v>2</v>
      </c>
      <c r="E267">
        <v>2</v>
      </c>
      <c r="F267">
        <v>3</v>
      </c>
      <c r="G267">
        <v>3</v>
      </c>
      <c r="H267">
        <v>20</v>
      </c>
      <c r="I267">
        <v>5</v>
      </c>
      <c r="K267" s="1">
        <v>42999.62657407407</v>
      </c>
      <c r="L267">
        <f>AVERAGE(B267:G267)</f>
        <v>2.5</v>
      </c>
      <c r="M267">
        <f t="shared" si="8"/>
        <v>37.5</v>
      </c>
    </row>
    <row r="268" spans="2:13" ht="14.25">
      <c r="B268">
        <v>1</v>
      </c>
      <c r="C268">
        <v>2</v>
      </c>
      <c r="D268">
        <v>2</v>
      </c>
      <c r="E268">
        <v>1</v>
      </c>
      <c r="F268">
        <v>2</v>
      </c>
      <c r="G268">
        <v>2</v>
      </c>
      <c r="H268">
        <v>1</v>
      </c>
      <c r="I268">
        <v>4</v>
      </c>
      <c r="J268" t="s">
        <v>317</v>
      </c>
      <c r="K268" s="1">
        <v>42999.6808912037</v>
      </c>
      <c r="L268">
        <f>AVERAGE(B268:G268)</f>
        <v>1.6666666666666667</v>
      </c>
      <c r="M268">
        <f t="shared" si="8"/>
        <v>16.666666666666668</v>
      </c>
    </row>
    <row r="269" spans="2:13" ht="14.25">
      <c r="B269">
        <v>3</v>
      </c>
      <c r="C269">
        <v>3</v>
      </c>
      <c r="D269">
        <v>3</v>
      </c>
      <c r="E269">
        <v>3</v>
      </c>
      <c r="F269">
        <v>2</v>
      </c>
      <c r="G269">
        <v>3</v>
      </c>
      <c r="H269">
        <v>10</v>
      </c>
      <c r="I269">
        <v>5</v>
      </c>
      <c r="J269" t="s">
        <v>318</v>
      </c>
      <c r="K269" s="1">
        <v>43000.62421296296</v>
      </c>
      <c r="L269">
        <f>AVERAGE(B269:G269)</f>
        <v>2.8333333333333335</v>
      </c>
      <c r="M269">
        <f t="shared" si="8"/>
        <v>45.833333333333336</v>
      </c>
    </row>
    <row r="270" spans="2:13" ht="14.25">
      <c r="B270">
        <v>2</v>
      </c>
      <c r="C270">
        <v>2</v>
      </c>
      <c r="D270">
        <v>2</v>
      </c>
      <c r="E270">
        <v>2</v>
      </c>
      <c r="F270">
        <v>1</v>
      </c>
      <c r="G270">
        <v>2</v>
      </c>
      <c r="H270">
        <v>5</v>
      </c>
      <c r="I270">
        <v>4</v>
      </c>
      <c r="J270" t="s">
        <v>319</v>
      </c>
      <c r="K270" s="1">
        <v>43000.869722222225</v>
      </c>
      <c r="L270">
        <f>AVERAGE(B270:G270)</f>
        <v>1.8333333333333333</v>
      </c>
      <c r="M270">
        <f t="shared" si="8"/>
        <v>20.833333333333332</v>
      </c>
    </row>
    <row r="271" spans="2:13" ht="14.25">
      <c r="B271">
        <v>3</v>
      </c>
      <c r="C271">
        <v>2</v>
      </c>
      <c r="D271">
        <v>2</v>
      </c>
      <c r="E271">
        <v>3</v>
      </c>
      <c r="F271">
        <v>1</v>
      </c>
      <c r="G271">
        <v>3</v>
      </c>
      <c r="H271">
        <v>2</v>
      </c>
      <c r="I271">
        <v>4</v>
      </c>
      <c r="J271" t="s">
        <v>320</v>
      </c>
      <c r="K271" s="1">
        <v>43003.59994212963</v>
      </c>
      <c r="L271">
        <f>AVERAGE(B271:G271)</f>
        <v>2.3333333333333335</v>
      </c>
      <c r="M271">
        <f t="shared" si="8"/>
        <v>33.333333333333336</v>
      </c>
    </row>
    <row r="272" spans="2:13" ht="14.25">
      <c r="B272">
        <v>2</v>
      </c>
      <c r="C272">
        <v>3</v>
      </c>
      <c r="D272">
        <v>2</v>
      </c>
      <c r="E272">
        <v>3</v>
      </c>
      <c r="F272">
        <v>2</v>
      </c>
      <c r="G272">
        <v>2</v>
      </c>
      <c r="H272">
        <v>12</v>
      </c>
      <c r="I272">
        <v>4</v>
      </c>
      <c r="J272" t="s">
        <v>321</v>
      </c>
      <c r="K272" s="1">
        <v>43003.96443287037</v>
      </c>
      <c r="L272">
        <f>AVERAGE(B272:G272)</f>
        <v>2.3333333333333335</v>
      </c>
      <c r="M272">
        <f t="shared" si="8"/>
        <v>33.333333333333336</v>
      </c>
    </row>
    <row r="273" spans="2:13" ht="14.25">
      <c r="B273">
        <v>3</v>
      </c>
      <c r="C273">
        <v>2</v>
      </c>
      <c r="D273">
        <v>2</v>
      </c>
      <c r="E273">
        <v>3</v>
      </c>
      <c r="F273">
        <v>1</v>
      </c>
      <c r="G273">
        <v>3</v>
      </c>
      <c r="H273">
        <v>16</v>
      </c>
      <c r="I273">
        <v>4</v>
      </c>
      <c r="K273" s="1">
        <v>43004.62056712963</v>
      </c>
      <c r="L273">
        <f>AVERAGE(B273:G273)</f>
        <v>2.3333333333333335</v>
      </c>
      <c r="M273">
        <f t="shared" si="8"/>
        <v>33.333333333333336</v>
      </c>
    </row>
    <row r="274" spans="2:13" ht="14.25">
      <c r="B274">
        <v>2</v>
      </c>
      <c r="C274">
        <v>2</v>
      </c>
      <c r="D274">
        <v>2</v>
      </c>
      <c r="E274">
        <v>3</v>
      </c>
      <c r="F274">
        <v>3</v>
      </c>
      <c r="G274">
        <v>3</v>
      </c>
      <c r="H274">
        <v>25</v>
      </c>
      <c r="I274">
        <v>3</v>
      </c>
      <c r="J274" t="s">
        <v>322</v>
      </c>
      <c r="K274" s="1">
        <v>43004.748923611114</v>
      </c>
      <c r="L274">
        <f>AVERAGE(B274:G274)</f>
        <v>2.5</v>
      </c>
      <c r="M274">
        <f t="shared" si="8"/>
        <v>37.5</v>
      </c>
    </row>
    <row r="275" spans="2:13" ht="14.25">
      <c r="B275">
        <v>2</v>
      </c>
      <c r="C275">
        <v>1</v>
      </c>
      <c r="D275">
        <v>2</v>
      </c>
      <c r="E275">
        <v>3</v>
      </c>
      <c r="F275">
        <v>1</v>
      </c>
      <c r="G275">
        <v>3</v>
      </c>
      <c r="H275">
        <v>5</v>
      </c>
      <c r="I275">
        <v>5</v>
      </c>
      <c r="K275" s="1">
        <v>43005.28395833333</v>
      </c>
      <c r="L275">
        <f>AVERAGE(B275:G275)</f>
        <v>2</v>
      </c>
      <c r="M275">
        <f t="shared" si="8"/>
        <v>25</v>
      </c>
    </row>
    <row r="276" spans="2:13" ht="14.25">
      <c r="B276">
        <v>3</v>
      </c>
      <c r="C276">
        <v>3</v>
      </c>
      <c r="D276">
        <v>3</v>
      </c>
      <c r="E276">
        <v>2</v>
      </c>
      <c r="F276">
        <v>1</v>
      </c>
      <c r="G276">
        <v>4</v>
      </c>
      <c r="H276">
        <v>15</v>
      </c>
      <c r="I276">
        <v>4</v>
      </c>
      <c r="J276" t="s">
        <v>323</v>
      </c>
      <c r="K276" s="1">
        <v>43005.651030092595</v>
      </c>
      <c r="L276">
        <f>AVERAGE(B276:G276)</f>
        <v>2.6666666666666665</v>
      </c>
      <c r="M276">
        <f t="shared" si="8"/>
        <v>41.666666666666664</v>
      </c>
    </row>
    <row r="277" spans="2:13" ht="14.25">
      <c r="B277">
        <v>2</v>
      </c>
      <c r="C277">
        <v>2</v>
      </c>
      <c r="D277">
        <v>2</v>
      </c>
      <c r="E277">
        <v>2</v>
      </c>
      <c r="F277">
        <v>1</v>
      </c>
      <c r="G277">
        <v>2</v>
      </c>
      <c r="H277">
        <v>5</v>
      </c>
      <c r="I277">
        <v>4</v>
      </c>
      <c r="K277" s="1">
        <v>43005.70638888889</v>
      </c>
      <c r="L277">
        <f>AVERAGE(B277:G277)</f>
        <v>1.8333333333333333</v>
      </c>
      <c r="M277">
        <f t="shared" si="8"/>
        <v>20.833333333333332</v>
      </c>
    </row>
    <row r="278" spans="2:13" ht="14.25">
      <c r="B278">
        <v>2</v>
      </c>
      <c r="C278">
        <v>2</v>
      </c>
      <c r="D278">
        <v>2</v>
      </c>
      <c r="E278">
        <v>2</v>
      </c>
      <c r="F278">
        <v>1</v>
      </c>
      <c r="G278">
        <v>3</v>
      </c>
      <c r="H278">
        <v>10</v>
      </c>
      <c r="I278">
        <v>4</v>
      </c>
      <c r="J278" t="s">
        <v>324</v>
      </c>
      <c r="K278" s="1">
        <v>43006.6091087963</v>
      </c>
      <c r="L278">
        <f>AVERAGE(B278:G278)</f>
        <v>2</v>
      </c>
      <c r="M278">
        <f t="shared" si="8"/>
        <v>25</v>
      </c>
    </row>
    <row r="279" spans="2:13" ht="14.25">
      <c r="B279">
        <v>3</v>
      </c>
      <c r="C279">
        <v>2</v>
      </c>
      <c r="D279">
        <v>3</v>
      </c>
      <c r="E279">
        <v>3</v>
      </c>
      <c r="F279">
        <v>2</v>
      </c>
      <c r="G279">
        <v>3</v>
      </c>
      <c r="H279">
        <v>5</v>
      </c>
      <c r="I279">
        <v>4</v>
      </c>
      <c r="J279" t="s">
        <v>325</v>
      </c>
      <c r="K279" s="1">
        <v>43007.618946759256</v>
      </c>
      <c r="L279">
        <f>AVERAGE(B279:G279)</f>
        <v>2.6666666666666665</v>
      </c>
      <c r="M279">
        <f t="shared" si="8"/>
        <v>41.666666666666664</v>
      </c>
    </row>
    <row r="280" spans="2:13" ht="14.25">
      <c r="B280">
        <v>3</v>
      </c>
      <c r="C280">
        <v>3</v>
      </c>
      <c r="D280">
        <v>4</v>
      </c>
      <c r="E280">
        <v>2</v>
      </c>
      <c r="G280">
        <v>3</v>
      </c>
      <c r="H280">
        <v>5</v>
      </c>
      <c r="I280">
        <v>4</v>
      </c>
      <c r="J280" t="s">
        <v>326</v>
      </c>
      <c r="K280" s="1">
        <v>43009.537627314814</v>
      </c>
      <c r="L280">
        <f>AVERAGE(B280:G280)</f>
        <v>3</v>
      </c>
      <c r="M280">
        <f t="shared" si="8"/>
        <v>50</v>
      </c>
    </row>
    <row r="281" spans="2:13" ht="14.25">
      <c r="B281">
        <v>2</v>
      </c>
      <c r="C281">
        <v>1</v>
      </c>
      <c r="D281">
        <v>1</v>
      </c>
      <c r="E281">
        <v>1</v>
      </c>
      <c r="F281">
        <v>2</v>
      </c>
      <c r="G281">
        <v>2</v>
      </c>
      <c r="H281">
        <v>0</v>
      </c>
      <c r="I281">
        <v>3</v>
      </c>
      <c r="K281" s="1">
        <v>43010.6203125</v>
      </c>
      <c r="L281">
        <f>AVERAGE(B281:G281)</f>
        <v>1.5</v>
      </c>
      <c r="M281">
        <f t="shared" si="8"/>
        <v>12.5</v>
      </c>
    </row>
    <row r="282" spans="2:13" ht="14.25">
      <c r="B282">
        <v>2</v>
      </c>
      <c r="C282">
        <v>1</v>
      </c>
      <c r="D282">
        <v>2</v>
      </c>
      <c r="E282">
        <v>2</v>
      </c>
      <c r="F282">
        <v>1</v>
      </c>
      <c r="G282">
        <v>2</v>
      </c>
      <c r="H282">
        <v>2</v>
      </c>
      <c r="I282">
        <v>4</v>
      </c>
      <c r="J282" t="s">
        <v>327</v>
      </c>
      <c r="K282" s="1">
        <v>43010.886354166665</v>
      </c>
      <c r="L282">
        <f>AVERAGE(B282:G282)</f>
        <v>1.6666666666666667</v>
      </c>
      <c r="M282">
        <f t="shared" si="8"/>
        <v>16.666666666666668</v>
      </c>
    </row>
    <row r="283" spans="2:13" ht="14.25">
      <c r="B283">
        <v>2</v>
      </c>
      <c r="C283">
        <v>2</v>
      </c>
      <c r="D283">
        <v>2</v>
      </c>
      <c r="E283">
        <v>1</v>
      </c>
      <c r="F283">
        <v>2</v>
      </c>
      <c r="G283">
        <v>2</v>
      </c>
      <c r="H283">
        <v>4</v>
      </c>
      <c r="I283">
        <v>5</v>
      </c>
      <c r="K283" s="1">
        <v>43011.84490740741</v>
      </c>
      <c r="L283">
        <f>AVERAGE(B283:G283)</f>
        <v>1.8333333333333333</v>
      </c>
      <c r="M283">
        <f t="shared" si="8"/>
        <v>20.833333333333332</v>
      </c>
    </row>
    <row r="284" spans="2:13" ht="14.25">
      <c r="B284">
        <v>2</v>
      </c>
      <c r="C284">
        <v>2</v>
      </c>
      <c r="D284">
        <v>3</v>
      </c>
      <c r="E284">
        <v>3</v>
      </c>
      <c r="F284">
        <v>2</v>
      </c>
      <c r="G284">
        <v>3</v>
      </c>
      <c r="H284">
        <v>15</v>
      </c>
      <c r="I284">
        <v>5</v>
      </c>
      <c r="J284" t="s">
        <v>328</v>
      </c>
      <c r="K284" s="1">
        <v>43011.90315972222</v>
      </c>
      <c r="L284">
        <f>AVERAGE(B284:G284)</f>
        <v>2.5</v>
      </c>
      <c r="M284">
        <f t="shared" si="8"/>
        <v>37.5</v>
      </c>
    </row>
    <row r="285" spans="2:13" ht="14.25">
      <c r="B285">
        <v>3</v>
      </c>
      <c r="C285">
        <v>2</v>
      </c>
      <c r="D285">
        <v>1</v>
      </c>
      <c r="E285">
        <v>1</v>
      </c>
      <c r="F285">
        <v>1</v>
      </c>
      <c r="G285">
        <v>3</v>
      </c>
      <c r="H285">
        <v>5</v>
      </c>
      <c r="I285">
        <v>4</v>
      </c>
      <c r="J285" t="s">
        <v>329</v>
      </c>
      <c r="K285" s="1">
        <v>43012.525972222225</v>
      </c>
      <c r="L285">
        <f>AVERAGE(B285:G285)</f>
        <v>1.8333333333333333</v>
      </c>
      <c r="M285">
        <f t="shared" si="8"/>
        <v>20.833333333333332</v>
      </c>
    </row>
    <row r="286" spans="2:13" ht="14.25">
      <c r="B286">
        <v>5</v>
      </c>
      <c r="C286">
        <v>4</v>
      </c>
      <c r="D286">
        <v>4</v>
      </c>
      <c r="E286">
        <v>2</v>
      </c>
      <c r="F286">
        <v>3</v>
      </c>
      <c r="G286">
        <v>5</v>
      </c>
      <c r="H286">
        <v>50</v>
      </c>
      <c r="I286">
        <v>4</v>
      </c>
      <c r="J286" t="s">
        <v>330</v>
      </c>
      <c r="K286" s="1">
        <v>43012.59427083333</v>
      </c>
      <c r="L286">
        <f>AVERAGE(B286:G286)</f>
        <v>3.8333333333333335</v>
      </c>
      <c r="M286">
        <f t="shared" si="8"/>
        <v>70.83333333333334</v>
      </c>
    </row>
    <row r="287" spans="2:13" ht="14.25">
      <c r="B287">
        <v>2</v>
      </c>
      <c r="C287">
        <v>2</v>
      </c>
      <c r="D287">
        <v>1</v>
      </c>
      <c r="E287">
        <v>2</v>
      </c>
      <c r="F287">
        <v>2</v>
      </c>
      <c r="G287">
        <v>1</v>
      </c>
      <c r="H287">
        <v>0</v>
      </c>
      <c r="I287">
        <v>3</v>
      </c>
      <c r="J287" t="s">
        <v>331</v>
      </c>
      <c r="K287" s="1">
        <v>43012.67321759259</v>
      </c>
      <c r="L287">
        <f>AVERAGE(B287:G287)</f>
        <v>1.6666666666666667</v>
      </c>
      <c r="M287">
        <f t="shared" si="8"/>
        <v>16.666666666666668</v>
      </c>
    </row>
    <row r="288" spans="2:13" ht="14.25">
      <c r="B288">
        <v>3</v>
      </c>
      <c r="C288">
        <v>4</v>
      </c>
      <c r="D288">
        <v>2</v>
      </c>
      <c r="E288">
        <v>3</v>
      </c>
      <c r="F288">
        <v>2</v>
      </c>
      <c r="G288">
        <v>4</v>
      </c>
      <c r="I288">
        <v>4</v>
      </c>
      <c r="K288" s="1">
        <v>43012.709756944445</v>
      </c>
      <c r="L288">
        <f>AVERAGE(B288:G288)</f>
        <v>3</v>
      </c>
      <c r="M288">
        <f t="shared" si="8"/>
        <v>50</v>
      </c>
    </row>
    <row r="289" spans="2:13" ht="14.25">
      <c r="B289">
        <v>3</v>
      </c>
      <c r="C289">
        <v>3</v>
      </c>
      <c r="D289">
        <v>2</v>
      </c>
      <c r="E289">
        <v>2</v>
      </c>
      <c r="F289">
        <v>2</v>
      </c>
      <c r="G289">
        <v>4</v>
      </c>
      <c r="H289">
        <v>7</v>
      </c>
      <c r="I289">
        <v>5</v>
      </c>
      <c r="J289" t="s">
        <v>332</v>
      </c>
      <c r="K289" s="1">
        <v>43012.84939814815</v>
      </c>
      <c r="L289">
        <f>AVERAGE(B289:G289)</f>
        <v>2.6666666666666665</v>
      </c>
      <c r="M289">
        <f t="shared" si="8"/>
        <v>41.666666666666664</v>
      </c>
    </row>
    <row r="290" spans="2:13" ht="14.25">
      <c r="B290">
        <v>2</v>
      </c>
      <c r="C290">
        <v>2</v>
      </c>
      <c r="D290">
        <v>2</v>
      </c>
      <c r="E290">
        <v>2</v>
      </c>
      <c r="F290">
        <v>1</v>
      </c>
      <c r="G290">
        <v>2</v>
      </c>
      <c r="H290">
        <v>5</v>
      </c>
      <c r="I290">
        <v>4</v>
      </c>
      <c r="J290" t="s">
        <v>333</v>
      </c>
      <c r="K290" s="1">
        <v>43013.69087962963</v>
      </c>
      <c r="L290">
        <f>AVERAGE(B290:G290)</f>
        <v>1.8333333333333333</v>
      </c>
      <c r="M290">
        <f t="shared" si="8"/>
        <v>20.833333333333332</v>
      </c>
    </row>
    <row r="291" spans="2:13" ht="14.25">
      <c r="B291">
        <v>2</v>
      </c>
      <c r="C291">
        <v>2</v>
      </c>
      <c r="D291">
        <v>2</v>
      </c>
      <c r="E291">
        <v>2</v>
      </c>
      <c r="F291">
        <v>2</v>
      </c>
      <c r="G291">
        <v>3</v>
      </c>
      <c r="H291">
        <v>10</v>
      </c>
      <c r="I291">
        <v>4</v>
      </c>
      <c r="J291" t="s">
        <v>334</v>
      </c>
      <c r="K291" s="1">
        <v>43014.013449074075</v>
      </c>
      <c r="L291">
        <f>AVERAGE(B291:G291)</f>
        <v>2.1666666666666665</v>
      </c>
      <c r="M291">
        <f t="shared" si="8"/>
        <v>29.166666666666664</v>
      </c>
    </row>
    <row r="292" spans="2:13" ht="14.25">
      <c r="B292">
        <v>3</v>
      </c>
      <c r="C292">
        <v>2</v>
      </c>
      <c r="D292">
        <v>3</v>
      </c>
      <c r="E292">
        <v>1</v>
      </c>
      <c r="F292">
        <v>2</v>
      </c>
      <c r="G292">
        <v>2</v>
      </c>
      <c r="H292">
        <v>2</v>
      </c>
      <c r="I292">
        <v>4</v>
      </c>
      <c r="J292" t="s">
        <v>335</v>
      </c>
      <c r="K292" s="1">
        <v>43014.51844907407</v>
      </c>
      <c r="L292">
        <f>AVERAGE(B292:G292)</f>
        <v>2.1666666666666665</v>
      </c>
      <c r="M292">
        <f t="shared" si="8"/>
        <v>29.166666666666664</v>
      </c>
    </row>
    <row r="293" spans="2:13" ht="14.25">
      <c r="B293">
        <v>3</v>
      </c>
      <c r="C293">
        <v>3</v>
      </c>
      <c r="D293">
        <v>3</v>
      </c>
      <c r="E293">
        <v>3</v>
      </c>
      <c r="F293">
        <v>1</v>
      </c>
      <c r="G293">
        <v>3</v>
      </c>
      <c r="H293">
        <v>15</v>
      </c>
      <c r="I293">
        <v>5</v>
      </c>
      <c r="J293" t="s">
        <v>336</v>
      </c>
      <c r="K293" s="1">
        <v>43015.62369212963</v>
      </c>
      <c r="L293">
        <f>AVERAGE(B293:G293)</f>
        <v>2.6666666666666665</v>
      </c>
      <c r="M293">
        <f t="shared" si="8"/>
        <v>41.666666666666664</v>
      </c>
    </row>
    <row r="294" spans="2:13" ht="14.25">
      <c r="B294">
        <v>2</v>
      </c>
      <c r="C294">
        <v>2</v>
      </c>
      <c r="D294">
        <v>2</v>
      </c>
      <c r="E294">
        <v>3</v>
      </c>
      <c r="F294">
        <v>3</v>
      </c>
      <c r="G294">
        <v>5</v>
      </c>
      <c r="H294">
        <v>20</v>
      </c>
      <c r="I294">
        <v>5</v>
      </c>
      <c r="J294" t="s">
        <v>337</v>
      </c>
      <c r="K294" s="1">
        <v>43018.60046296296</v>
      </c>
      <c r="L294">
        <f>AVERAGE(B294:G294)</f>
        <v>2.8333333333333335</v>
      </c>
      <c r="M294">
        <f t="shared" si="8"/>
        <v>45.833333333333336</v>
      </c>
    </row>
    <row r="295" spans="2:13" ht="14.25">
      <c r="B295">
        <v>3</v>
      </c>
      <c r="C295">
        <v>2</v>
      </c>
      <c r="D295">
        <v>3</v>
      </c>
      <c r="E295">
        <v>4</v>
      </c>
      <c r="F295">
        <v>3</v>
      </c>
      <c r="G295">
        <v>4</v>
      </c>
      <c r="H295">
        <v>80</v>
      </c>
      <c r="I295">
        <v>5</v>
      </c>
      <c r="J295" t="s">
        <v>338</v>
      </c>
      <c r="K295" s="1">
        <v>43018.61665509259</v>
      </c>
      <c r="L295">
        <f>AVERAGE(B295:G295)</f>
        <v>3.1666666666666665</v>
      </c>
      <c r="M295">
        <f t="shared" si="8"/>
        <v>54.166666666666664</v>
      </c>
    </row>
    <row r="296" spans="2:13" ht="14.25">
      <c r="B296">
        <v>3</v>
      </c>
      <c r="C296">
        <v>2</v>
      </c>
      <c r="D296">
        <v>2</v>
      </c>
      <c r="E296">
        <v>2</v>
      </c>
      <c r="F296">
        <v>1</v>
      </c>
      <c r="G296">
        <v>3</v>
      </c>
      <c r="H296">
        <v>10</v>
      </c>
      <c r="I296">
        <v>4</v>
      </c>
      <c r="J296" t="s">
        <v>339</v>
      </c>
      <c r="K296" s="1">
        <v>43018.990694444445</v>
      </c>
      <c r="L296">
        <f>AVERAGE(B296:G296)</f>
        <v>2.1666666666666665</v>
      </c>
      <c r="M296">
        <f t="shared" si="8"/>
        <v>29.166666666666664</v>
      </c>
    </row>
    <row r="297" spans="2:13" ht="14.25">
      <c r="B297">
        <v>2</v>
      </c>
      <c r="C297">
        <v>2</v>
      </c>
      <c r="D297">
        <v>1</v>
      </c>
      <c r="E297">
        <v>1</v>
      </c>
      <c r="F297">
        <v>1</v>
      </c>
      <c r="G297">
        <v>2</v>
      </c>
      <c r="H297">
        <v>0</v>
      </c>
      <c r="I297">
        <v>5</v>
      </c>
      <c r="J297" t="s">
        <v>340</v>
      </c>
      <c r="K297" s="1">
        <v>43020.03563657407</v>
      </c>
      <c r="L297">
        <f>AVERAGE(B297:G297)</f>
        <v>1.5</v>
      </c>
      <c r="M297">
        <f t="shared" si="8"/>
        <v>12.5</v>
      </c>
    </row>
    <row r="298" spans="2:13" ht="14.25">
      <c r="B298">
        <v>4</v>
      </c>
      <c r="C298">
        <v>2</v>
      </c>
      <c r="D298">
        <v>1</v>
      </c>
      <c r="E298">
        <v>2</v>
      </c>
      <c r="F298">
        <v>1</v>
      </c>
      <c r="G298">
        <v>2</v>
      </c>
      <c r="H298">
        <v>0</v>
      </c>
      <c r="I298">
        <v>4</v>
      </c>
      <c r="J298" t="s">
        <v>341</v>
      </c>
      <c r="K298" s="1">
        <v>43021.37097222222</v>
      </c>
      <c r="L298">
        <f>AVERAGE(B298:G298)</f>
        <v>2</v>
      </c>
      <c r="M298">
        <f t="shared" si="8"/>
        <v>25</v>
      </c>
    </row>
    <row r="299" spans="2:13" ht="14.25">
      <c r="B299">
        <v>2</v>
      </c>
      <c r="C299">
        <v>1</v>
      </c>
      <c r="D299">
        <v>3</v>
      </c>
      <c r="F299">
        <v>2</v>
      </c>
      <c r="G299">
        <v>1</v>
      </c>
      <c r="H299">
        <v>5</v>
      </c>
      <c r="I299">
        <v>3</v>
      </c>
      <c r="J299" t="s">
        <v>342</v>
      </c>
      <c r="K299" s="1">
        <v>43021.60972222222</v>
      </c>
      <c r="L299">
        <f>AVERAGE(B299:G299)</f>
        <v>1.8</v>
      </c>
      <c r="M299">
        <f t="shared" si="8"/>
        <v>20</v>
      </c>
    </row>
    <row r="300" spans="2:13" ht="14.25">
      <c r="B300">
        <v>3</v>
      </c>
      <c r="C300">
        <v>4</v>
      </c>
      <c r="D300">
        <v>2</v>
      </c>
      <c r="E300">
        <v>3</v>
      </c>
      <c r="F300">
        <v>1</v>
      </c>
      <c r="G300">
        <v>4</v>
      </c>
      <c r="H300">
        <v>25</v>
      </c>
      <c r="I300">
        <v>5</v>
      </c>
      <c r="J300" t="s">
        <v>343</v>
      </c>
      <c r="K300" s="1">
        <v>43021.63150462963</v>
      </c>
      <c r="L300">
        <f>AVERAGE(B300:G300)</f>
        <v>2.8333333333333335</v>
      </c>
      <c r="M300">
        <f t="shared" si="8"/>
        <v>45.833333333333336</v>
      </c>
    </row>
    <row r="301" spans="2:13" ht="14.25">
      <c r="B301">
        <v>3</v>
      </c>
      <c r="C301">
        <v>2</v>
      </c>
      <c r="D301">
        <v>2</v>
      </c>
      <c r="E301">
        <v>2</v>
      </c>
      <c r="F301">
        <v>1</v>
      </c>
      <c r="G301">
        <v>4</v>
      </c>
      <c r="H301">
        <v>0</v>
      </c>
      <c r="I301">
        <v>5</v>
      </c>
      <c r="K301" s="1">
        <v>43024.585011574076</v>
      </c>
      <c r="L301">
        <f>AVERAGE(B301:G301)</f>
        <v>2.3333333333333335</v>
      </c>
      <c r="M301">
        <f t="shared" si="8"/>
        <v>33.333333333333336</v>
      </c>
    </row>
    <row r="302" spans="2:13" ht="14.25">
      <c r="B302">
        <v>3</v>
      </c>
      <c r="C302">
        <v>2</v>
      </c>
      <c r="D302">
        <v>1</v>
      </c>
      <c r="E302">
        <v>3</v>
      </c>
      <c r="F302">
        <v>3</v>
      </c>
      <c r="G302">
        <v>3</v>
      </c>
      <c r="I302">
        <v>4</v>
      </c>
      <c r="K302" s="1">
        <v>43023.593148148146</v>
      </c>
      <c r="L302">
        <f>AVERAGE(B302:G302)</f>
        <v>2.5</v>
      </c>
      <c r="M302">
        <f t="shared" si="8"/>
        <v>37.5</v>
      </c>
    </row>
    <row r="303" spans="2:13" ht="14.25">
      <c r="B303">
        <v>2</v>
      </c>
      <c r="C303">
        <v>1</v>
      </c>
      <c r="D303">
        <v>2</v>
      </c>
      <c r="E303">
        <v>3</v>
      </c>
      <c r="F303">
        <v>3</v>
      </c>
      <c r="G303">
        <v>3</v>
      </c>
      <c r="H303">
        <v>10</v>
      </c>
      <c r="I303">
        <v>4</v>
      </c>
      <c r="J303" t="s">
        <v>344</v>
      </c>
      <c r="K303" s="1">
        <v>43023.776087962964</v>
      </c>
      <c r="L303">
        <f>AVERAGE(B303:G303)</f>
        <v>2.3333333333333335</v>
      </c>
      <c r="M303">
        <f t="shared" si="8"/>
        <v>33.333333333333336</v>
      </c>
    </row>
    <row r="304" spans="2:13" ht="14.25">
      <c r="B304">
        <v>2</v>
      </c>
      <c r="C304">
        <v>2</v>
      </c>
      <c r="D304">
        <v>2</v>
      </c>
      <c r="E304">
        <v>3</v>
      </c>
      <c r="F304">
        <v>2</v>
      </c>
      <c r="G304">
        <v>3</v>
      </c>
      <c r="H304">
        <v>3</v>
      </c>
      <c r="I304">
        <v>4</v>
      </c>
      <c r="J304" t="s">
        <v>345</v>
      </c>
      <c r="K304" s="1">
        <v>43026.553935185184</v>
      </c>
      <c r="L304">
        <f>AVERAGE(B304:G304)</f>
        <v>2.3333333333333335</v>
      </c>
      <c r="M304">
        <f t="shared" si="8"/>
        <v>33.333333333333336</v>
      </c>
    </row>
    <row r="305" spans="2:13" ht="14.25">
      <c r="B305">
        <v>2</v>
      </c>
      <c r="C305">
        <v>2</v>
      </c>
      <c r="D305">
        <v>3</v>
      </c>
      <c r="E305">
        <v>2</v>
      </c>
      <c r="F305">
        <v>2</v>
      </c>
      <c r="G305">
        <v>4</v>
      </c>
      <c r="H305">
        <v>20</v>
      </c>
      <c r="I305">
        <v>5</v>
      </c>
      <c r="J305" t="s">
        <v>346</v>
      </c>
      <c r="K305" s="1">
        <v>43026.82108796296</v>
      </c>
      <c r="L305">
        <f>AVERAGE(B305:G305)</f>
        <v>2.5</v>
      </c>
      <c r="M305">
        <f t="shared" si="8"/>
        <v>37.5</v>
      </c>
    </row>
    <row r="306" spans="2:13" ht="14.25">
      <c r="B306">
        <v>2</v>
      </c>
      <c r="C306">
        <v>3</v>
      </c>
      <c r="D306">
        <v>3</v>
      </c>
      <c r="E306">
        <v>4</v>
      </c>
      <c r="F306">
        <v>3</v>
      </c>
      <c r="G306">
        <v>4</v>
      </c>
      <c r="H306">
        <v>33</v>
      </c>
      <c r="I306">
        <v>5</v>
      </c>
      <c r="J306" t="s">
        <v>347</v>
      </c>
      <c r="K306" s="1">
        <v>43027.5925</v>
      </c>
      <c r="L306">
        <f>AVERAGE(B306:G306)</f>
        <v>3.1666666666666665</v>
      </c>
      <c r="M306">
        <f t="shared" si="8"/>
        <v>54.166666666666664</v>
      </c>
    </row>
    <row r="307" spans="2:13" ht="14.25">
      <c r="B307">
        <v>3</v>
      </c>
      <c r="C307">
        <v>2</v>
      </c>
      <c r="D307">
        <v>1</v>
      </c>
      <c r="E307">
        <v>2</v>
      </c>
      <c r="F307">
        <v>1</v>
      </c>
      <c r="G307">
        <v>2</v>
      </c>
      <c r="H307">
        <v>0</v>
      </c>
      <c r="I307">
        <v>4</v>
      </c>
      <c r="J307" t="s">
        <v>348</v>
      </c>
      <c r="K307" s="1">
        <v>43027.6475</v>
      </c>
      <c r="L307">
        <f>AVERAGE(B307:G307)</f>
        <v>1.8333333333333333</v>
      </c>
      <c r="M307">
        <f t="shared" si="8"/>
        <v>20.833333333333332</v>
      </c>
    </row>
    <row r="308" spans="2:13" ht="14.25">
      <c r="B308">
        <v>4</v>
      </c>
      <c r="C308">
        <v>3</v>
      </c>
      <c r="D308">
        <v>2</v>
      </c>
      <c r="E308">
        <v>3</v>
      </c>
      <c r="F308">
        <v>2</v>
      </c>
      <c r="G308">
        <v>3</v>
      </c>
      <c r="H308">
        <v>20</v>
      </c>
      <c r="I308">
        <v>4</v>
      </c>
      <c r="J308" t="s">
        <v>349</v>
      </c>
      <c r="K308" s="1">
        <v>43028.4475</v>
      </c>
      <c r="L308">
        <f>AVERAGE(B308:G308)</f>
        <v>2.8333333333333335</v>
      </c>
      <c r="M308">
        <f t="shared" si="8"/>
        <v>45.833333333333336</v>
      </c>
    </row>
    <row r="309" spans="2:13" ht="14.25">
      <c r="B309">
        <v>3</v>
      </c>
      <c r="C309">
        <v>3</v>
      </c>
      <c r="D309">
        <v>2</v>
      </c>
      <c r="E309">
        <v>2</v>
      </c>
      <c r="F309">
        <v>1</v>
      </c>
      <c r="G309">
        <v>3</v>
      </c>
      <c r="H309">
        <v>5</v>
      </c>
      <c r="I309">
        <v>5</v>
      </c>
      <c r="J309" t="s">
        <v>350</v>
      </c>
      <c r="K309" s="1">
        <v>43028.444756944446</v>
      </c>
      <c r="L309">
        <f>AVERAGE(B309:G309)</f>
        <v>2.3333333333333335</v>
      </c>
      <c r="M309">
        <f t="shared" si="8"/>
        <v>33.333333333333336</v>
      </c>
    </row>
    <row r="310" spans="2:13" ht="14.25">
      <c r="B310">
        <v>2</v>
      </c>
      <c r="C310">
        <v>1</v>
      </c>
      <c r="D310">
        <v>2</v>
      </c>
      <c r="E310">
        <v>1</v>
      </c>
      <c r="F310">
        <v>1</v>
      </c>
      <c r="G310">
        <v>1</v>
      </c>
      <c r="H310">
        <v>0</v>
      </c>
      <c r="I310">
        <v>4</v>
      </c>
      <c r="J310" t="s">
        <v>351</v>
      </c>
      <c r="K310" s="1">
        <v>43028.61041666667</v>
      </c>
      <c r="L310">
        <f>AVERAGE(B310:G310)</f>
        <v>1.3333333333333333</v>
      </c>
      <c r="M310">
        <f t="shared" si="8"/>
        <v>8.333333333333332</v>
      </c>
    </row>
    <row r="311" spans="2:13" ht="14.25">
      <c r="B311">
        <v>3</v>
      </c>
      <c r="C311">
        <v>2</v>
      </c>
      <c r="D311">
        <v>2</v>
      </c>
      <c r="E311">
        <v>3</v>
      </c>
      <c r="F311">
        <v>1</v>
      </c>
      <c r="G311">
        <v>3</v>
      </c>
      <c r="H311">
        <v>1</v>
      </c>
      <c r="I311">
        <v>4</v>
      </c>
      <c r="J311" t="s">
        <v>352</v>
      </c>
      <c r="K311" s="1">
        <v>43028.63895833334</v>
      </c>
      <c r="L311">
        <f>AVERAGE(B311:G311)</f>
        <v>2.3333333333333335</v>
      </c>
      <c r="M311">
        <f t="shared" si="8"/>
        <v>33.333333333333336</v>
      </c>
    </row>
    <row r="312" spans="2:13" ht="14.25">
      <c r="B312">
        <v>2</v>
      </c>
      <c r="C312">
        <v>2</v>
      </c>
      <c r="D312">
        <v>3</v>
      </c>
      <c r="E312">
        <v>3</v>
      </c>
      <c r="F312">
        <v>1</v>
      </c>
      <c r="G312">
        <v>3</v>
      </c>
      <c r="H312">
        <v>10</v>
      </c>
      <c r="I312">
        <v>4</v>
      </c>
      <c r="J312" t="s">
        <v>353</v>
      </c>
      <c r="K312" s="1">
        <v>43031.63313657408</v>
      </c>
      <c r="L312">
        <f>AVERAGE(B312:G312)</f>
        <v>2.3333333333333335</v>
      </c>
      <c r="M312">
        <f t="shared" si="8"/>
        <v>33.333333333333336</v>
      </c>
    </row>
    <row r="313" spans="2:13" ht="14.25">
      <c r="B313">
        <v>2</v>
      </c>
      <c r="C313">
        <v>2</v>
      </c>
      <c r="D313">
        <v>3</v>
      </c>
      <c r="E313">
        <v>2</v>
      </c>
      <c r="F313">
        <v>1</v>
      </c>
      <c r="G313">
        <v>2</v>
      </c>
      <c r="H313">
        <v>60</v>
      </c>
      <c r="I313">
        <v>4</v>
      </c>
      <c r="J313" t="s">
        <v>354</v>
      </c>
      <c r="K313" s="1">
        <v>43031.68819444445</v>
      </c>
      <c r="L313">
        <f>AVERAGE(B313:G313)</f>
        <v>2</v>
      </c>
      <c r="M313">
        <f t="shared" si="8"/>
        <v>25</v>
      </c>
    </row>
    <row r="314" spans="2:13" ht="14.25">
      <c r="B314">
        <v>2</v>
      </c>
      <c r="C314">
        <v>2</v>
      </c>
      <c r="D314">
        <v>1</v>
      </c>
      <c r="E314">
        <v>2</v>
      </c>
      <c r="F314">
        <v>1</v>
      </c>
      <c r="G314">
        <v>3</v>
      </c>
      <c r="H314">
        <v>10</v>
      </c>
      <c r="I314">
        <v>4</v>
      </c>
      <c r="J314" t="s">
        <v>355</v>
      </c>
      <c r="K314" s="1">
        <v>43032.5890162037</v>
      </c>
      <c r="L314">
        <f>AVERAGE(B314:G314)</f>
        <v>1.8333333333333333</v>
      </c>
      <c r="M314">
        <f t="shared" si="8"/>
        <v>20.833333333333332</v>
      </c>
    </row>
    <row r="315" spans="2:13" ht="14.25">
      <c r="B315">
        <v>2</v>
      </c>
      <c r="C315">
        <v>2</v>
      </c>
      <c r="D315">
        <v>3</v>
      </c>
      <c r="E315">
        <v>3</v>
      </c>
      <c r="G315">
        <v>2</v>
      </c>
      <c r="H315">
        <v>5</v>
      </c>
      <c r="I315">
        <v>4</v>
      </c>
      <c r="J315" t="s">
        <v>356</v>
      </c>
      <c r="K315" s="1">
        <v>43032.5953125</v>
      </c>
      <c r="L315">
        <f>AVERAGE(B315:G315)</f>
        <v>2.4</v>
      </c>
      <c r="M315">
        <f t="shared" si="8"/>
        <v>35</v>
      </c>
    </row>
    <row r="316" spans="2:13" ht="14.25">
      <c r="B316">
        <v>2</v>
      </c>
      <c r="C316">
        <v>2</v>
      </c>
      <c r="D316">
        <v>1</v>
      </c>
      <c r="E316">
        <v>2</v>
      </c>
      <c r="F316">
        <v>1</v>
      </c>
      <c r="G316">
        <v>3</v>
      </c>
      <c r="H316">
        <v>20</v>
      </c>
      <c r="I316">
        <v>4</v>
      </c>
      <c r="J316" t="s">
        <v>357</v>
      </c>
      <c r="K316" s="1">
        <v>43032.89465277778</v>
      </c>
      <c r="L316">
        <f>AVERAGE(B316:G316)</f>
        <v>1.8333333333333333</v>
      </c>
      <c r="M316">
        <f t="shared" si="8"/>
        <v>20.833333333333332</v>
      </c>
    </row>
    <row r="317" spans="2:13" ht="14.25">
      <c r="B317">
        <v>2</v>
      </c>
      <c r="C317">
        <v>3</v>
      </c>
      <c r="D317">
        <v>3</v>
      </c>
      <c r="E317">
        <v>1</v>
      </c>
      <c r="F317">
        <v>2</v>
      </c>
      <c r="G317">
        <v>3</v>
      </c>
      <c r="H317">
        <v>5</v>
      </c>
      <c r="I317">
        <v>5</v>
      </c>
      <c r="J317" t="s">
        <v>358</v>
      </c>
      <c r="K317" s="1">
        <v>43035.622708333336</v>
      </c>
      <c r="L317">
        <f>AVERAGE(B317:G317)</f>
        <v>2.3333333333333335</v>
      </c>
      <c r="M317">
        <f aca="true" t="shared" si="9" ref="M317:M369">25*(L317-1)</f>
        <v>33.333333333333336</v>
      </c>
    </row>
    <row r="318" spans="2:13" ht="14.25">
      <c r="B318">
        <v>4</v>
      </c>
      <c r="C318">
        <v>3</v>
      </c>
      <c r="D318">
        <v>4</v>
      </c>
      <c r="E318">
        <v>4</v>
      </c>
      <c r="F318">
        <v>3</v>
      </c>
      <c r="G318">
        <v>5</v>
      </c>
      <c r="H318">
        <v>3</v>
      </c>
      <c r="I318">
        <v>5</v>
      </c>
      <c r="J318" t="s">
        <v>359</v>
      </c>
      <c r="K318" s="1">
        <v>43036.374247685184</v>
      </c>
      <c r="L318">
        <f>AVERAGE(B318:G318)</f>
        <v>3.8333333333333335</v>
      </c>
      <c r="M318">
        <f t="shared" si="9"/>
        <v>70.83333333333334</v>
      </c>
    </row>
    <row r="319" spans="2:13" ht="14.25">
      <c r="B319">
        <v>2</v>
      </c>
      <c r="C319">
        <v>2</v>
      </c>
      <c r="D319">
        <v>2</v>
      </c>
      <c r="E319">
        <v>2</v>
      </c>
      <c r="F319">
        <v>2</v>
      </c>
      <c r="G319">
        <v>2</v>
      </c>
      <c r="H319">
        <v>2</v>
      </c>
      <c r="I319">
        <v>4</v>
      </c>
      <c r="J319" t="s">
        <v>360</v>
      </c>
      <c r="K319" s="1">
        <v>43038.60422453703</v>
      </c>
      <c r="L319">
        <f>AVERAGE(B319:G319)</f>
        <v>2</v>
      </c>
      <c r="M319">
        <f t="shared" si="9"/>
        <v>25</v>
      </c>
    </row>
    <row r="320" spans="2:13" ht="14.25">
      <c r="B320">
        <v>2</v>
      </c>
      <c r="C320">
        <v>2</v>
      </c>
      <c r="E320">
        <v>2</v>
      </c>
      <c r="F320">
        <v>2</v>
      </c>
      <c r="G320">
        <v>2</v>
      </c>
      <c r="H320">
        <v>2</v>
      </c>
      <c r="I320">
        <v>3</v>
      </c>
      <c r="J320" t="s">
        <v>361</v>
      </c>
      <c r="K320" s="1">
        <v>43038.603368055556</v>
      </c>
      <c r="L320">
        <f>AVERAGE(B320:G320)</f>
        <v>2</v>
      </c>
      <c r="M320">
        <f t="shared" si="9"/>
        <v>25</v>
      </c>
    </row>
    <row r="321" spans="2:13" ht="14.25">
      <c r="B321">
        <v>2</v>
      </c>
      <c r="C321">
        <v>2</v>
      </c>
      <c r="D321">
        <v>3</v>
      </c>
      <c r="E321">
        <v>3</v>
      </c>
      <c r="F321">
        <v>2</v>
      </c>
      <c r="G321">
        <v>3</v>
      </c>
      <c r="H321">
        <v>20</v>
      </c>
      <c r="I321">
        <v>5</v>
      </c>
      <c r="J321" t="s">
        <v>362</v>
      </c>
      <c r="K321" s="1">
        <v>43038.7178587963</v>
      </c>
      <c r="L321">
        <f>AVERAGE(B321:G321)</f>
        <v>2.5</v>
      </c>
      <c r="M321">
        <f t="shared" si="9"/>
        <v>37.5</v>
      </c>
    </row>
    <row r="322" spans="2:13" ht="14.25">
      <c r="B322">
        <v>2</v>
      </c>
      <c r="C322">
        <v>2</v>
      </c>
      <c r="D322">
        <v>1</v>
      </c>
      <c r="E322">
        <v>1</v>
      </c>
      <c r="F322">
        <v>1</v>
      </c>
      <c r="G322">
        <v>2</v>
      </c>
      <c r="H322">
        <v>5</v>
      </c>
      <c r="I322">
        <v>4</v>
      </c>
      <c r="J322" t="s">
        <v>363</v>
      </c>
      <c r="K322" s="1">
        <v>43038.71896990741</v>
      </c>
      <c r="L322">
        <f>AVERAGE(B322:G322)</f>
        <v>1.5</v>
      </c>
      <c r="M322">
        <f t="shared" si="9"/>
        <v>12.5</v>
      </c>
    </row>
    <row r="323" spans="2:13" ht="14.25">
      <c r="B323">
        <v>3</v>
      </c>
      <c r="C323">
        <v>3</v>
      </c>
      <c r="D323">
        <v>1</v>
      </c>
      <c r="E323">
        <v>1</v>
      </c>
      <c r="F323">
        <v>1</v>
      </c>
      <c r="G323">
        <v>4</v>
      </c>
      <c r="H323">
        <v>50</v>
      </c>
      <c r="I323">
        <v>4</v>
      </c>
      <c r="J323" t="s">
        <v>364</v>
      </c>
      <c r="K323" s="1">
        <v>43038.86866898148</v>
      </c>
      <c r="L323">
        <f>AVERAGE(B323:G323)</f>
        <v>2.1666666666666665</v>
      </c>
      <c r="M323">
        <f t="shared" si="9"/>
        <v>29.166666666666664</v>
      </c>
    </row>
    <row r="324" spans="2:13" ht="14.25">
      <c r="B324">
        <v>4</v>
      </c>
      <c r="C324">
        <v>3</v>
      </c>
      <c r="D324">
        <v>2</v>
      </c>
      <c r="E324">
        <v>2</v>
      </c>
      <c r="F324">
        <v>2</v>
      </c>
      <c r="G324">
        <v>3</v>
      </c>
      <c r="H324">
        <v>5</v>
      </c>
      <c r="I324">
        <v>5</v>
      </c>
      <c r="J324" t="s">
        <v>365</v>
      </c>
      <c r="K324" s="1">
        <v>43039.60152777778</v>
      </c>
      <c r="L324">
        <f>AVERAGE(B324:G324)</f>
        <v>2.6666666666666665</v>
      </c>
      <c r="M324">
        <f t="shared" si="9"/>
        <v>41.666666666666664</v>
      </c>
    </row>
    <row r="325" spans="2:13" ht="14.25">
      <c r="B325">
        <v>3</v>
      </c>
      <c r="C325">
        <v>4</v>
      </c>
      <c r="D325">
        <v>3</v>
      </c>
      <c r="E325">
        <v>2</v>
      </c>
      <c r="F325">
        <v>1</v>
      </c>
      <c r="G325">
        <v>2</v>
      </c>
      <c r="H325">
        <v>10</v>
      </c>
      <c r="I325">
        <v>4</v>
      </c>
      <c r="K325" s="1">
        <v>43039.62700231482</v>
      </c>
      <c r="L325">
        <f>AVERAGE(B325:G325)</f>
        <v>2.5</v>
      </c>
      <c r="M325">
        <f t="shared" si="9"/>
        <v>37.5</v>
      </c>
    </row>
    <row r="326" spans="2:13" ht="14.25">
      <c r="B326">
        <v>3</v>
      </c>
      <c r="C326">
        <v>2</v>
      </c>
      <c r="D326">
        <v>2</v>
      </c>
      <c r="E326">
        <v>2</v>
      </c>
      <c r="F326">
        <v>1</v>
      </c>
      <c r="G326">
        <v>3</v>
      </c>
      <c r="H326">
        <v>5</v>
      </c>
      <c r="I326">
        <v>4</v>
      </c>
      <c r="J326" t="s">
        <v>366</v>
      </c>
      <c r="K326" s="1">
        <v>43039.65351851852</v>
      </c>
      <c r="L326">
        <f>AVERAGE(B326:G326)</f>
        <v>2.1666666666666665</v>
      </c>
      <c r="M326">
        <f t="shared" si="9"/>
        <v>29.166666666666664</v>
      </c>
    </row>
    <row r="327" spans="2:13" ht="14.25">
      <c r="B327">
        <v>3</v>
      </c>
      <c r="C327">
        <v>3</v>
      </c>
      <c r="D327">
        <v>2</v>
      </c>
      <c r="E327">
        <v>2</v>
      </c>
      <c r="F327">
        <v>2</v>
      </c>
      <c r="G327">
        <v>4</v>
      </c>
      <c r="H327">
        <v>8</v>
      </c>
      <c r="I327">
        <v>5</v>
      </c>
      <c r="J327" t="s">
        <v>367</v>
      </c>
      <c r="K327" s="1">
        <v>43039.67456018519</v>
      </c>
      <c r="L327">
        <f>AVERAGE(B327:G327)</f>
        <v>2.6666666666666665</v>
      </c>
      <c r="M327">
        <f t="shared" si="9"/>
        <v>41.666666666666664</v>
      </c>
    </row>
    <row r="328" spans="2:13" ht="14.25">
      <c r="B328">
        <v>2</v>
      </c>
      <c r="C328">
        <v>2</v>
      </c>
      <c r="D328">
        <v>2</v>
      </c>
      <c r="E328">
        <v>3</v>
      </c>
      <c r="F328">
        <v>3</v>
      </c>
      <c r="G328">
        <v>2</v>
      </c>
      <c r="H328">
        <v>2</v>
      </c>
      <c r="I328">
        <v>3</v>
      </c>
      <c r="J328" t="s">
        <v>368</v>
      </c>
      <c r="K328" s="1">
        <v>43040.59174768518</v>
      </c>
      <c r="L328">
        <f>AVERAGE(B328:G328)</f>
        <v>2.3333333333333335</v>
      </c>
      <c r="M328">
        <f t="shared" si="9"/>
        <v>33.333333333333336</v>
      </c>
    </row>
    <row r="329" spans="2:13" ht="14.25">
      <c r="B329">
        <v>3</v>
      </c>
      <c r="C329">
        <v>4</v>
      </c>
      <c r="D329">
        <v>3</v>
      </c>
      <c r="E329">
        <v>2</v>
      </c>
      <c r="F329">
        <v>1</v>
      </c>
      <c r="G329">
        <v>4</v>
      </c>
      <c r="H329">
        <v>50</v>
      </c>
      <c r="I329">
        <v>4</v>
      </c>
      <c r="J329" t="s">
        <v>369</v>
      </c>
      <c r="K329" s="1">
        <v>43040.87670138889</v>
      </c>
      <c r="L329">
        <f>AVERAGE(B329:G329)</f>
        <v>2.8333333333333335</v>
      </c>
      <c r="M329">
        <f t="shared" si="9"/>
        <v>45.833333333333336</v>
      </c>
    </row>
    <row r="330" spans="2:13" ht="14.25">
      <c r="B330">
        <v>2</v>
      </c>
      <c r="C330">
        <v>3</v>
      </c>
      <c r="D330">
        <v>3</v>
      </c>
      <c r="E330">
        <v>2</v>
      </c>
      <c r="F330">
        <v>2</v>
      </c>
      <c r="G330">
        <v>3</v>
      </c>
      <c r="H330">
        <v>0</v>
      </c>
      <c r="I330">
        <v>3</v>
      </c>
      <c r="J330" t="s">
        <v>370</v>
      </c>
      <c r="K330" s="1">
        <v>43041.689988425926</v>
      </c>
      <c r="L330">
        <f>AVERAGE(B330:G330)</f>
        <v>2.5</v>
      </c>
      <c r="M330">
        <f t="shared" si="9"/>
        <v>37.5</v>
      </c>
    </row>
    <row r="331" spans="2:13" ht="14.25">
      <c r="B331">
        <v>3</v>
      </c>
      <c r="C331">
        <v>2</v>
      </c>
      <c r="D331">
        <v>1</v>
      </c>
      <c r="E331">
        <v>2</v>
      </c>
      <c r="F331">
        <v>1</v>
      </c>
      <c r="G331">
        <v>2</v>
      </c>
      <c r="H331">
        <v>10</v>
      </c>
      <c r="I331">
        <v>4</v>
      </c>
      <c r="J331" t="s">
        <v>371</v>
      </c>
      <c r="K331" s="1">
        <v>43041.69048611111</v>
      </c>
      <c r="L331">
        <f>AVERAGE(B331:G331)</f>
        <v>1.8333333333333333</v>
      </c>
      <c r="M331">
        <f t="shared" si="9"/>
        <v>20.833333333333332</v>
      </c>
    </row>
    <row r="332" spans="2:13" ht="14.25">
      <c r="B332">
        <v>2</v>
      </c>
      <c r="C332">
        <v>3</v>
      </c>
      <c r="D332">
        <v>2</v>
      </c>
      <c r="E332">
        <v>1</v>
      </c>
      <c r="F332">
        <v>1</v>
      </c>
      <c r="G332">
        <v>3</v>
      </c>
      <c r="H332">
        <v>5</v>
      </c>
      <c r="I332">
        <v>3</v>
      </c>
      <c r="K332" s="1">
        <v>43042.57864583333</v>
      </c>
      <c r="L332">
        <f>AVERAGE(B332:G332)</f>
        <v>2</v>
      </c>
      <c r="M332">
        <f t="shared" si="9"/>
        <v>25</v>
      </c>
    </row>
    <row r="333" spans="2:13" ht="14.25">
      <c r="B333">
        <v>2</v>
      </c>
      <c r="C333">
        <v>3</v>
      </c>
      <c r="D333">
        <v>3</v>
      </c>
      <c r="E333">
        <v>2</v>
      </c>
      <c r="F333">
        <v>2</v>
      </c>
      <c r="G333">
        <v>3</v>
      </c>
      <c r="H333">
        <v>25</v>
      </c>
      <c r="I333">
        <v>4</v>
      </c>
      <c r="J333" t="s">
        <v>372</v>
      </c>
      <c r="K333" s="1">
        <v>43043.747199074074</v>
      </c>
      <c r="L333">
        <f>AVERAGE(B333:G333)</f>
        <v>2.5</v>
      </c>
      <c r="M333">
        <f t="shared" si="9"/>
        <v>37.5</v>
      </c>
    </row>
    <row r="334" spans="2:13" ht="14.25">
      <c r="B334">
        <v>3</v>
      </c>
      <c r="C334">
        <v>3</v>
      </c>
      <c r="D334">
        <v>3</v>
      </c>
      <c r="E334">
        <v>2</v>
      </c>
      <c r="F334">
        <v>2</v>
      </c>
      <c r="G334">
        <v>3</v>
      </c>
      <c r="H334">
        <v>25</v>
      </c>
      <c r="I334">
        <v>5</v>
      </c>
      <c r="J334" t="s">
        <v>373</v>
      </c>
      <c r="K334" s="1">
        <v>43045.63075231481</v>
      </c>
      <c r="L334">
        <f>AVERAGE(B334:G334)</f>
        <v>2.6666666666666665</v>
      </c>
      <c r="M334">
        <f t="shared" si="9"/>
        <v>41.666666666666664</v>
      </c>
    </row>
    <row r="335" spans="2:13" ht="14.25">
      <c r="B335">
        <v>2</v>
      </c>
      <c r="C335">
        <v>3</v>
      </c>
      <c r="D335">
        <v>2</v>
      </c>
      <c r="E335">
        <v>2</v>
      </c>
      <c r="F335">
        <v>2</v>
      </c>
      <c r="G335">
        <v>3</v>
      </c>
      <c r="H335">
        <v>20</v>
      </c>
      <c r="I335">
        <v>4</v>
      </c>
      <c r="J335" t="s">
        <v>374</v>
      </c>
      <c r="K335" s="1">
        <v>43045.69464120371</v>
      </c>
      <c r="L335">
        <f>AVERAGE(B335:G335)</f>
        <v>2.3333333333333335</v>
      </c>
      <c r="M335">
        <f t="shared" si="9"/>
        <v>33.333333333333336</v>
      </c>
    </row>
    <row r="336" spans="2:13" ht="14.25">
      <c r="B336">
        <v>3</v>
      </c>
      <c r="D336">
        <v>3</v>
      </c>
      <c r="E336">
        <v>2</v>
      </c>
      <c r="F336">
        <v>2</v>
      </c>
      <c r="G336">
        <v>3</v>
      </c>
      <c r="H336">
        <v>20</v>
      </c>
      <c r="I336">
        <v>4</v>
      </c>
      <c r="J336" t="s">
        <v>375</v>
      </c>
      <c r="K336" s="1">
        <v>43046.03324074074</v>
      </c>
      <c r="L336">
        <f>AVERAGE(B336:G336)</f>
        <v>2.6</v>
      </c>
      <c r="M336">
        <f t="shared" si="9"/>
        <v>40</v>
      </c>
    </row>
    <row r="337" spans="1:13" ht="14.25">
      <c r="A337" s="3"/>
      <c r="B337">
        <v>3</v>
      </c>
      <c r="C337">
        <v>3</v>
      </c>
      <c r="D337">
        <v>2</v>
      </c>
      <c r="E337">
        <v>1</v>
      </c>
      <c r="F337">
        <v>1</v>
      </c>
      <c r="G337">
        <v>3</v>
      </c>
      <c r="H337">
        <v>7</v>
      </c>
      <c r="I337">
        <v>5</v>
      </c>
      <c r="J337" t="s">
        <v>376</v>
      </c>
      <c r="K337" s="1">
        <v>43046.396053240744</v>
      </c>
      <c r="L337">
        <f>AVERAGE(B337:G337)</f>
        <v>2.1666666666666665</v>
      </c>
      <c r="M337">
        <f t="shared" si="9"/>
        <v>29.166666666666664</v>
      </c>
    </row>
    <row r="338" spans="2:13" ht="14.25">
      <c r="B338">
        <v>4</v>
      </c>
      <c r="C338">
        <v>2</v>
      </c>
      <c r="D338">
        <v>3</v>
      </c>
      <c r="E338">
        <v>5</v>
      </c>
      <c r="F338">
        <v>2</v>
      </c>
      <c r="G338">
        <v>3</v>
      </c>
      <c r="H338">
        <v>5</v>
      </c>
      <c r="I338">
        <v>4</v>
      </c>
      <c r="J338" t="s">
        <v>377</v>
      </c>
      <c r="K338" s="1">
        <v>43046.89087962963</v>
      </c>
      <c r="L338">
        <f>AVERAGE(B338:G338)</f>
        <v>3.1666666666666665</v>
      </c>
      <c r="M338">
        <f t="shared" si="9"/>
        <v>54.166666666666664</v>
      </c>
    </row>
    <row r="339" spans="2:13" ht="14.25">
      <c r="B339">
        <v>1</v>
      </c>
      <c r="C339">
        <v>3</v>
      </c>
      <c r="D339">
        <v>2</v>
      </c>
      <c r="E339">
        <v>3</v>
      </c>
      <c r="F339">
        <v>3</v>
      </c>
      <c r="G339">
        <v>3</v>
      </c>
      <c r="H339">
        <v>10</v>
      </c>
      <c r="I339">
        <v>4</v>
      </c>
      <c r="J339" t="s">
        <v>378</v>
      </c>
      <c r="K339" s="1">
        <v>43047.69150462963</v>
      </c>
      <c r="L339">
        <f>AVERAGE(B339:G339)</f>
        <v>2.5</v>
      </c>
      <c r="M339">
        <f t="shared" si="9"/>
        <v>37.5</v>
      </c>
    </row>
    <row r="340" spans="2:13" ht="14.25">
      <c r="B340">
        <v>2</v>
      </c>
      <c r="C340">
        <v>2</v>
      </c>
      <c r="D340">
        <v>1</v>
      </c>
      <c r="E340">
        <v>1</v>
      </c>
      <c r="F340">
        <v>1</v>
      </c>
      <c r="G340">
        <v>2</v>
      </c>
      <c r="H340">
        <v>0</v>
      </c>
      <c r="I340">
        <v>4</v>
      </c>
      <c r="K340" s="1">
        <v>43047.64666666667</v>
      </c>
      <c r="L340">
        <f>AVERAGE(B340:G340)</f>
        <v>1.5</v>
      </c>
      <c r="M340">
        <f t="shared" si="9"/>
        <v>12.5</v>
      </c>
    </row>
    <row r="341" spans="2:13" ht="14.25">
      <c r="B341">
        <v>2</v>
      </c>
      <c r="C341">
        <v>1</v>
      </c>
      <c r="D341">
        <v>1</v>
      </c>
      <c r="E341">
        <v>1</v>
      </c>
      <c r="F341">
        <v>1</v>
      </c>
      <c r="G341">
        <v>2</v>
      </c>
      <c r="H341">
        <v>2</v>
      </c>
      <c r="I341">
        <v>4</v>
      </c>
      <c r="J341" t="s">
        <v>379</v>
      </c>
      <c r="K341" s="1">
        <v>43048.63450231482</v>
      </c>
      <c r="L341">
        <f>AVERAGE(B341:G341)</f>
        <v>1.3333333333333333</v>
      </c>
      <c r="M341">
        <f t="shared" si="9"/>
        <v>8.333333333333332</v>
      </c>
    </row>
    <row r="342" spans="2:13" ht="14.25">
      <c r="B342">
        <v>4</v>
      </c>
      <c r="C342">
        <v>4</v>
      </c>
      <c r="D342">
        <v>3</v>
      </c>
      <c r="E342">
        <v>2</v>
      </c>
      <c r="F342">
        <v>2</v>
      </c>
      <c r="G342">
        <v>4</v>
      </c>
      <c r="H342">
        <v>10</v>
      </c>
      <c r="I342">
        <v>5</v>
      </c>
      <c r="J342" t="s">
        <v>380</v>
      </c>
      <c r="K342" s="1">
        <v>43049.36350694444</v>
      </c>
      <c r="L342">
        <f>AVERAGE(B342:G342)</f>
        <v>3.1666666666666665</v>
      </c>
      <c r="M342">
        <f t="shared" si="9"/>
        <v>54.166666666666664</v>
      </c>
    </row>
    <row r="343" spans="2:13" ht="14.25">
      <c r="B343">
        <v>4</v>
      </c>
      <c r="C343">
        <v>4</v>
      </c>
      <c r="D343">
        <v>3</v>
      </c>
      <c r="E343">
        <v>3</v>
      </c>
      <c r="F343">
        <v>3</v>
      </c>
      <c r="G343">
        <v>4</v>
      </c>
      <c r="H343">
        <v>15</v>
      </c>
      <c r="I343">
        <v>5</v>
      </c>
      <c r="K343" s="1">
        <v>43051.262604166666</v>
      </c>
      <c r="L343">
        <f>AVERAGE(B343:G343)</f>
        <v>3.5</v>
      </c>
      <c r="M343">
        <f t="shared" si="9"/>
        <v>62.5</v>
      </c>
    </row>
    <row r="344" spans="2:13" ht="14.25">
      <c r="B344">
        <v>3</v>
      </c>
      <c r="C344">
        <v>3</v>
      </c>
      <c r="D344">
        <v>3</v>
      </c>
      <c r="E344">
        <v>3</v>
      </c>
      <c r="F344">
        <v>4</v>
      </c>
      <c r="G344">
        <v>4</v>
      </c>
      <c r="H344">
        <v>50</v>
      </c>
      <c r="I344">
        <v>4</v>
      </c>
      <c r="J344" t="s">
        <v>381</v>
      </c>
      <c r="K344" s="1">
        <v>43052.6319212963</v>
      </c>
      <c r="L344">
        <f>AVERAGE(B344:G344)</f>
        <v>3.3333333333333335</v>
      </c>
      <c r="M344">
        <f t="shared" si="9"/>
        <v>58.333333333333336</v>
      </c>
    </row>
    <row r="345" spans="2:13" ht="14.25">
      <c r="B345">
        <v>3</v>
      </c>
      <c r="C345">
        <v>3</v>
      </c>
      <c r="D345">
        <v>2</v>
      </c>
      <c r="E345">
        <v>2</v>
      </c>
      <c r="F345">
        <v>1</v>
      </c>
      <c r="G345">
        <v>4</v>
      </c>
      <c r="H345">
        <v>10</v>
      </c>
      <c r="I345">
        <v>5</v>
      </c>
      <c r="J345" t="s">
        <v>382</v>
      </c>
      <c r="K345" s="1">
        <v>43052.64413194444</v>
      </c>
      <c r="L345">
        <f>AVERAGE(B345:G345)</f>
        <v>2.5</v>
      </c>
      <c r="M345">
        <f t="shared" si="9"/>
        <v>37.5</v>
      </c>
    </row>
    <row r="346" spans="2:13" ht="14.25">
      <c r="B346">
        <v>2</v>
      </c>
      <c r="C346">
        <v>3</v>
      </c>
      <c r="D346">
        <v>2</v>
      </c>
      <c r="E346">
        <v>2</v>
      </c>
      <c r="F346">
        <v>1</v>
      </c>
      <c r="G346">
        <v>2</v>
      </c>
      <c r="H346">
        <v>5</v>
      </c>
      <c r="I346">
        <v>4</v>
      </c>
      <c r="J346" t="s">
        <v>383</v>
      </c>
      <c r="K346" s="1">
        <v>43052.666875</v>
      </c>
      <c r="L346">
        <f>AVERAGE(B346:G346)</f>
        <v>2</v>
      </c>
      <c r="M346">
        <f t="shared" si="9"/>
        <v>25</v>
      </c>
    </row>
    <row r="347" spans="2:13" ht="14.25">
      <c r="B347">
        <v>1</v>
      </c>
      <c r="C347">
        <v>3</v>
      </c>
      <c r="D347">
        <v>3</v>
      </c>
      <c r="E347">
        <v>3</v>
      </c>
      <c r="F347">
        <v>2</v>
      </c>
      <c r="G347">
        <v>3</v>
      </c>
      <c r="H347">
        <v>0</v>
      </c>
      <c r="I347">
        <v>3</v>
      </c>
      <c r="J347" t="s">
        <v>384</v>
      </c>
      <c r="K347" s="1">
        <v>43052.709178240744</v>
      </c>
      <c r="L347">
        <f>AVERAGE(B347:G347)</f>
        <v>2.5</v>
      </c>
      <c r="M347">
        <f t="shared" si="9"/>
        <v>37.5</v>
      </c>
    </row>
    <row r="348" spans="2:13" ht="14.25">
      <c r="B348">
        <v>2</v>
      </c>
      <c r="C348">
        <v>2</v>
      </c>
      <c r="D348">
        <v>2</v>
      </c>
      <c r="E348">
        <v>1</v>
      </c>
      <c r="F348">
        <v>2</v>
      </c>
      <c r="G348">
        <v>2</v>
      </c>
      <c r="H348">
        <v>5</v>
      </c>
      <c r="I348">
        <v>3</v>
      </c>
      <c r="J348" t="s">
        <v>385</v>
      </c>
      <c r="K348" s="1">
        <v>43054.68548611111</v>
      </c>
      <c r="L348">
        <f>AVERAGE(B348:G348)</f>
        <v>1.8333333333333333</v>
      </c>
      <c r="M348">
        <f t="shared" si="9"/>
        <v>20.833333333333332</v>
      </c>
    </row>
    <row r="349" spans="2:13" ht="14.25">
      <c r="B349">
        <v>2</v>
      </c>
      <c r="C349">
        <v>3</v>
      </c>
      <c r="D349">
        <v>2</v>
      </c>
      <c r="E349">
        <v>3</v>
      </c>
      <c r="F349">
        <v>2</v>
      </c>
      <c r="G349">
        <v>3</v>
      </c>
      <c r="H349">
        <v>10</v>
      </c>
      <c r="I349">
        <v>4</v>
      </c>
      <c r="J349" t="s">
        <v>386</v>
      </c>
      <c r="K349" s="1">
        <v>43056.636608796296</v>
      </c>
      <c r="L349">
        <f>AVERAGE(B349:G349)</f>
        <v>2.5</v>
      </c>
      <c r="M349">
        <f t="shared" si="9"/>
        <v>37.5</v>
      </c>
    </row>
    <row r="350" spans="2:13" ht="14.25">
      <c r="B350">
        <v>4</v>
      </c>
      <c r="C350">
        <v>4</v>
      </c>
      <c r="D350">
        <v>3</v>
      </c>
      <c r="E350">
        <v>3</v>
      </c>
      <c r="F350">
        <v>3</v>
      </c>
      <c r="G350">
        <v>4</v>
      </c>
      <c r="H350">
        <v>10</v>
      </c>
      <c r="I350">
        <v>5</v>
      </c>
      <c r="J350" t="s">
        <v>387</v>
      </c>
      <c r="K350" s="1">
        <v>43059.30375</v>
      </c>
      <c r="L350">
        <f>AVERAGE(B350:G350)</f>
        <v>3.5</v>
      </c>
      <c r="M350">
        <f t="shared" si="9"/>
        <v>62.5</v>
      </c>
    </row>
    <row r="351" spans="2:13" ht="14.25">
      <c r="B351">
        <v>3</v>
      </c>
      <c r="C351">
        <v>1</v>
      </c>
      <c r="D351">
        <v>2</v>
      </c>
      <c r="E351">
        <v>3</v>
      </c>
      <c r="F351">
        <v>1</v>
      </c>
      <c r="G351">
        <v>2</v>
      </c>
      <c r="H351">
        <v>0</v>
      </c>
      <c r="I351">
        <v>5</v>
      </c>
      <c r="J351" t="s">
        <v>212</v>
      </c>
      <c r="K351" s="1">
        <v>43059.63030092593</v>
      </c>
      <c r="L351">
        <f>AVERAGE(B351:G351)</f>
        <v>2</v>
      </c>
      <c r="M351">
        <f t="shared" si="9"/>
        <v>25</v>
      </c>
    </row>
    <row r="352" spans="2:13" ht="14.25">
      <c r="B352">
        <v>2</v>
      </c>
      <c r="C352">
        <v>1</v>
      </c>
      <c r="D352">
        <v>3</v>
      </c>
      <c r="E352">
        <v>2</v>
      </c>
      <c r="F352">
        <v>2</v>
      </c>
      <c r="G352">
        <v>3</v>
      </c>
      <c r="H352">
        <v>5</v>
      </c>
      <c r="I352">
        <v>4</v>
      </c>
      <c r="J352" t="s">
        <v>388</v>
      </c>
      <c r="K352" s="1">
        <v>43060.63395833333</v>
      </c>
      <c r="L352">
        <f>AVERAGE(B352:G352)</f>
        <v>2.1666666666666665</v>
      </c>
      <c r="M352">
        <f t="shared" si="9"/>
        <v>29.166666666666664</v>
      </c>
    </row>
    <row r="353" spans="2:13" ht="14.25">
      <c r="B353">
        <v>2</v>
      </c>
      <c r="C353">
        <v>3</v>
      </c>
      <c r="D353">
        <v>3</v>
      </c>
      <c r="E353">
        <v>2</v>
      </c>
      <c r="F353">
        <v>1</v>
      </c>
      <c r="G353">
        <v>4</v>
      </c>
      <c r="H353">
        <v>5</v>
      </c>
      <c r="I353">
        <v>5</v>
      </c>
      <c r="J353" t="s">
        <v>389</v>
      </c>
      <c r="K353" s="1">
        <v>43060.78236111111</v>
      </c>
      <c r="L353">
        <f>AVERAGE(B353:G353)</f>
        <v>2.5</v>
      </c>
      <c r="M353">
        <f t="shared" si="9"/>
        <v>37.5</v>
      </c>
    </row>
    <row r="354" spans="2:13" ht="14.25">
      <c r="B354">
        <v>4</v>
      </c>
      <c r="C354">
        <v>4</v>
      </c>
      <c r="D354">
        <v>3</v>
      </c>
      <c r="E354">
        <v>2</v>
      </c>
      <c r="F354">
        <v>3</v>
      </c>
      <c r="G354">
        <v>4</v>
      </c>
      <c r="H354">
        <v>15</v>
      </c>
      <c r="I354">
        <v>5</v>
      </c>
      <c r="K354" s="1">
        <v>43060.887662037036</v>
      </c>
      <c r="L354">
        <f>AVERAGE(B354:G354)</f>
        <v>3.3333333333333335</v>
      </c>
      <c r="M354">
        <f t="shared" si="9"/>
        <v>58.333333333333336</v>
      </c>
    </row>
    <row r="355" spans="2:13" ht="14.25">
      <c r="B355">
        <v>3</v>
      </c>
      <c r="C355">
        <v>3</v>
      </c>
      <c r="D355">
        <v>3</v>
      </c>
      <c r="E355">
        <v>3</v>
      </c>
      <c r="F355">
        <v>2</v>
      </c>
      <c r="G355">
        <v>4</v>
      </c>
      <c r="H355">
        <v>5</v>
      </c>
      <c r="I355">
        <v>5</v>
      </c>
      <c r="J355" t="s">
        <v>390</v>
      </c>
      <c r="K355" s="1">
        <v>43061.00866898148</v>
      </c>
      <c r="L355">
        <f>AVERAGE(B355:G355)</f>
        <v>3</v>
      </c>
      <c r="M355">
        <f t="shared" si="9"/>
        <v>50</v>
      </c>
    </row>
    <row r="356" spans="2:13" ht="14.25">
      <c r="B356">
        <v>3</v>
      </c>
      <c r="C356">
        <v>4</v>
      </c>
      <c r="D356">
        <v>3</v>
      </c>
      <c r="E356">
        <v>1</v>
      </c>
      <c r="F356">
        <v>3</v>
      </c>
      <c r="G356">
        <v>4</v>
      </c>
      <c r="H356">
        <v>5</v>
      </c>
      <c r="I356">
        <v>3</v>
      </c>
      <c r="J356" t="s">
        <v>391</v>
      </c>
      <c r="K356" s="1">
        <v>43061.835868055554</v>
      </c>
      <c r="L356">
        <f>AVERAGE(B356:G356)</f>
        <v>3</v>
      </c>
      <c r="M356">
        <f t="shared" si="9"/>
        <v>50</v>
      </c>
    </row>
    <row r="357" spans="2:13" ht="14.25">
      <c r="B357">
        <v>4</v>
      </c>
      <c r="C357">
        <v>4</v>
      </c>
      <c r="D357">
        <v>2</v>
      </c>
      <c r="E357">
        <v>2</v>
      </c>
      <c r="F357">
        <v>2</v>
      </c>
      <c r="G357">
        <v>4</v>
      </c>
      <c r="H357">
        <v>12</v>
      </c>
      <c r="I357">
        <v>5</v>
      </c>
      <c r="J357" t="s">
        <v>392</v>
      </c>
      <c r="K357" s="1">
        <v>43061.90274305556</v>
      </c>
      <c r="L357">
        <f>AVERAGE(B357:G357)</f>
        <v>3</v>
      </c>
      <c r="M357">
        <f t="shared" si="9"/>
        <v>50</v>
      </c>
    </row>
    <row r="358" spans="2:13" ht="14.25">
      <c r="B358">
        <v>4</v>
      </c>
      <c r="C358">
        <v>4</v>
      </c>
      <c r="D358">
        <v>4</v>
      </c>
      <c r="E358">
        <v>3</v>
      </c>
      <c r="F358">
        <v>2</v>
      </c>
      <c r="G358">
        <v>4</v>
      </c>
      <c r="H358">
        <v>9</v>
      </c>
      <c r="I358">
        <v>4</v>
      </c>
      <c r="J358" t="s">
        <v>393</v>
      </c>
      <c r="K358" s="1">
        <v>43066.82509259259</v>
      </c>
      <c r="L358">
        <f>AVERAGE(B358:G358)</f>
        <v>3.5</v>
      </c>
      <c r="M358">
        <f t="shared" si="9"/>
        <v>62.5</v>
      </c>
    </row>
    <row r="359" spans="2:13" ht="14.25">
      <c r="B359">
        <v>4</v>
      </c>
      <c r="C359">
        <v>4</v>
      </c>
      <c r="D359">
        <v>4</v>
      </c>
      <c r="E359">
        <v>3</v>
      </c>
      <c r="F359">
        <v>3</v>
      </c>
      <c r="G359">
        <v>4</v>
      </c>
      <c r="H359">
        <v>12</v>
      </c>
      <c r="I359">
        <v>5</v>
      </c>
      <c r="J359" t="s">
        <v>394</v>
      </c>
      <c r="K359" s="1">
        <v>43068.2346875</v>
      </c>
      <c r="L359">
        <f>AVERAGE(B359:G359)</f>
        <v>3.6666666666666665</v>
      </c>
      <c r="M359">
        <f t="shared" si="9"/>
        <v>66.66666666666666</v>
      </c>
    </row>
    <row r="360" spans="2:13" ht="14.25">
      <c r="B360">
        <v>3</v>
      </c>
      <c r="C360">
        <v>4</v>
      </c>
      <c r="D360">
        <v>3</v>
      </c>
      <c r="E360">
        <v>2</v>
      </c>
      <c r="F360">
        <v>2</v>
      </c>
      <c r="G360">
        <v>4</v>
      </c>
      <c r="H360">
        <v>5</v>
      </c>
      <c r="I360">
        <v>4</v>
      </c>
      <c r="K360" s="1">
        <v>43068.9793287037</v>
      </c>
      <c r="L360">
        <f>AVERAGE(B360:G360)</f>
        <v>3</v>
      </c>
      <c r="M360">
        <f t="shared" si="9"/>
        <v>50</v>
      </c>
    </row>
    <row r="361" spans="2:13" ht="14.25">
      <c r="B361">
        <v>3</v>
      </c>
      <c r="C361">
        <v>3</v>
      </c>
      <c r="D361">
        <v>2</v>
      </c>
      <c r="E361">
        <v>2</v>
      </c>
      <c r="F361">
        <v>2</v>
      </c>
      <c r="G361">
        <v>4</v>
      </c>
      <c r="H361">
        <v>5</v>
      </c>
      <c r="I361">
        <v>4</v>
      </c>
      <c r="J361" t="s">
        <v>395</v>
      </c>
      <c r="K361" s="1">
        <v>43069.16232638889</v>
      </c>
      <c r="L361">
        <f>AVERAGE(B361:G361)</f>
        <v>2.6666666666666665</v>
      </c>
      <c r="M361">
        <f t="shared" si="9"/>
        <v>41.666666666666664</v>
      </c>
    </row>
    <row r="362" spans="2:13" ht="14.25">
      <c r="B362">
        <v>4</v>
      </c>
      <c r="C362">
        <v>4</v>
      </c>
      <c r="D362">
        <v>2</v>
      </c>
      <c r="E362">
        <v>2</v>
      </c>
      <c r="F362">
        <v>2</v>
      </c>
      <c r="G362">
        <v>4</v>
      </c>
      <c r="H362">
        <v>8</v>
      </c>
      <c r="I362">
        <v>4</v>
      </c>
      <c r="K362" s="1">
        <v>43069.19667824074</v>
      </c>
      <c r="L362">
        <f>AVERAGE(B362:G362)</f>
        <v>3</v>
      </c>
      <c r="M362">
        <f t="shared" si="9"/>
        <v>50</v>
      </c>
    </row>
    <row r="363" spans="2:13" ht="14.25">
      <c r="B363">
        <v>4</v>
      </c>
      <c r="C363">
        <v>4</v>
      </c>
      <c r="D363">
        <v>2</v>
      </c>
      <c r="E363">
        <v>2</v>
      </c>
      <c r="F363">
        <v>1</v>
      </c>
      <c r="G363">
        <v>4</v>
      </c>
      <c r="H363">
        <v>10</v>
      </c>
      <c r="I363">
        <v>5</v>
      </c>
      <c r="K363" s="1">
        <v>43070.186574074076</v>
      </c>
      <c r="L363">
        <f>AVERAGE(B363:G363)</f>
        <v>2.8333333333333335</v>
      </c>
      <c r="M363">
        <f t="shared" si="9"/>
        <v>45.833333333333336</v>
      </c>
    </row>
    <row r="364" spans="2:13" ht="14.25">
      <c r="B364">
        <v>4</v>
      </c>
      <c r="C364">
        <v>4</v>
      </c>
      <c r="D364">
        <v>3</v>
      </c>
      <c r="E364">
        <v>1</v>
      </c>
      <c r="F364">
        <v>1</v>
      </c>
      <c r="G364">
        <v>4</v>
      </c>
      <c r="H364">
        <v>20</v>
      </c>
      <c r="I364">
        <v>5</v>
      </c>
      <c r="J364" t="s">
        <v>396</v>
      </c>
      <c r="K364" s="1">
        <v>43070.19976851852</v>
      </c>
      <c r="L364">
        <f>AVERAGE(B364:G364)</f>
        <v>2.8333333333333335</v>
      </c>
      <c r="M364">
        <f t="shared" si="9"/>
        <v>45.833333333333336</v>
      </c>
    </row>
    <row r="365" spans="2:13" ht="14.25">
      <c r="B365">
        <v>3</v>
      </c>
      <c r="C365">
        <v>3</v>
      </c>
      <c r="D365">
        <v>3</v>
      </c>
      <c r="E365">
        <v>2</v>
      </c>
      <c r="F365">
        <v>2</v>
      </c>
      <c r="G365">
        <v>4</v>
      </c>
      <c r="H365">
        <v>8</v>
      </c>
      <c r="I365">
        <v>4</v>
      </c>
      <c r="K365" s="1">
        <v>43070.243263888886</v>
      </c>
      <c r="L365">
        <f>AVERAGE(B365:G365)</f>
        <v>2.8333333333333335</v>
      </c>
      <c r="M365">
        <f t="shared" si="9"/>
        <v>45.833333333333336</v>
      </c>
    </row>
    <row r="366" spans="2:13" ht="14.25">
      <c r="B366">
        <v>2</v>
      </c>
      <c r="C366">
        <v>2</v>
      </c>
      <c r="D366">
        <v>2</v>
      </c>
      <c r="E366">
        <v>1</v>
      </c>
      <c r="F366">
        <v>1</v>
      </c>
      <c r="G366">
        <v>3</v>
      </c>
      <c r="H366">
        <v>1</v>
      </c>
      <c r="I366">
        <v>4</v>
      </c>
      <c r="J366" t="s">
        <v>397</v>
      </c>
      <c r="K366" s="1">
        <v>43070.90530092592</v>
      </c>
      <c r="L366">
        <f>AVERAGE(B366:G366)</f>
        <v>1.8333333333333333</v>
      </c>
      <c r="M366">
        <f t="shared" si="9"/>
        <v>20.833333333333332</v>
      </c>
    </row>
    <row r="367" spans="2:13" ht="14.25">
      <c r="B367">
        <v>3</v>
      </c>
      <c r="C367">
        <v>3</v>
      </c>
      <c r="D367">
        <v>2</v>
      </c>
      <c r="E367">
        <v>2</v>
      </c>
      <c r="F367">
        <v>1</v>
      </c>
      <c r="G367">
        <v>3</v>
      </c>
      <c r="H367">
        <v>4</v>
      </c>
      <c r="I367">
        <v>4</v>
      </c>
      <c r="K367" s="1">
        <v>43072.116631944446</v>
      </c>
      <c r="L367">
        <f>AVERAGE(B367:G367)</f>
        <v>2.3333333333333335</v>
      </c>
      <c r="M367">
        <f t="shared" si="9"/>
        <v>33.333333333333336</v>
      </c>
    </row>
    <row r="368" spans="2:13" ht="14.25">
      <c r="B368">
        <v>3</v>
      </c>
      <c r="C368">
        <v>4</v>
      </c>
      <c r="D368">
        <v>2</v>
      </c>
      <c r="E368">
        <v>2</v>
      </c>
      <c r="F368">
        <v>1</v>
      </c>
      <c r="G368">
        <v>4</v>
      </c>
      <c r="H368">
        <v>10</v>
      </c>
      <c r="I368">
        <v>5</v>
      </c>
      <c r="J368" t="s">
        <v>398</v>
      </c>
      <c r="K368" s="1">
        <v>43074.07200231482</v>
      </c>
      <c r="L368">
        <f>AVERAGE(B368:G368)</f>
        <v>2.6666666666666665</v>
      </c>
      <c r="M368">
        <f t="shared" si="9"/>
        <v>41.666666666666664</v>
      </c>
    </row>
    <row r="369" spans="2:13" ht="14.25">
      <c r="B369">
        <v>3</v>
      </c>
      <c r="C369">
        <v>3</v>
      </c>
      <c r="D369">
        <v>2</v>
      </c>
      <c r="E369">
        <v>1</v>
      </c>
      <c r="F369">
        <v>1</v>
      </c>
      <c r="G369">
        <v>4</v>
      </c>
      <c r="H369">
        <v>4</v>
      </c>
      <c r="I369">
        <v>4</v>
      </c>
      <c r="K369" s="1">
        <v>43074.2784837963</v>
      </c>
      <c r="L369">
        <f>AVERAGE(B369:G369)</f>
        <v>2.3333333333333335</v>
      </c>
      <c r="M369">
        <f t="shared" si="9"/>
        <v>33.333333333333336</v>
      </c>
    </row>
    <row r="370" spans="2:13" ht="14.25">
      <c r="B370">
        <v>3</v>
      </c>
      <c r="C370">
        <v>3</v>
      </c>
      <c r="D370">
        <v>2</v>
      </c>
      <c r="E370">
        <v>2</v>
      </c>
      <c r="F370">
        <v>2</v>
      </c>
      <c r="G370">
        <v>4</v>
      </c>
      <c r="H370">
        <v>5</v>
      </c>
      <c r="I370">
        <v>4</v>
      </c>
      <c r="K370" s="1">
        <v>43074.90766203704</v>
      </c>
      <c r="L370">
        <f>AVERAGE(B370:G370)</f>
        <v>2.6666666666666665</v>
      </c>
      <c r="M370">
        <f aca="true" t="shared" si="10" ref="M370:M433">25*(L370-1)</f>
        <v>41.666666666666664</v>
      </c>
    </row>
    <row r="371" spans="2:13" ht="14.25">
      <c r="B371">
        <v>2</v>
      </c>
      <c r="C371">
        <v>2</v>
      </c>
      <c r="D371">
        <v>2</v>
      </c>
      <c r="E371">
        <v>1</v>
      </c>
      <c r="F371">
        <v>1</v>
      </c>
      <c r="G371">
        <v>3</v>
      </c>
      <c r="H371">
        <v>2</v>
      </c>
      <c r="I371">
        <v>3</v>
      </c>
      <c r="J371" t="s">
        <v>399</v>
      </c>
      <c r="K371" s="1">
        <v>43075.22521990741</v>
      </c>
      <c r="L371">
        <f>AVERAGE(B371:G371)</f>
        <v>1.8333333333333333</v>
      </c>
      <c r="M371">
        <f t="shared" si="10"/>
        <v>20.833333333333332</v>
      </c>
    </row>
    <row r="372" spans="2:13" ht="14.25">
      <c r="B372">
        <v>3</v>
      </c>
      <c r="C372">
        <v>3</v>
      </c>
      <c r="D372">
        <v>2</v>
      </c>
      <c r="E372">
        <v>2</v>
      </c>
      <c r="F372">
        <v>2</v>
      </c>
      <c r="G372">
        <v>4</v>
      </c>
      <c r="H372">
        <v>7</v>
      </c>
      <c r="I372">
        <v>4</v>
      </c>
      <c r="K372" s="1">
        <v>43075.908055555556</v>
      </c>
      <c r="L372">
        <f>AVERAGE(B372:G372)</f>
        <v>2.6666666666666665</v>
      </c>
      <c r="M372">
        <f t="shared" si="10"/>
        <v>41.666666666666664</v>
      </c>
    </row>
    <row r="373" spans="1:13" ht="14.25">
      <c r="A373" s="3"/>
      <c r="B373">
        <v>3</v>
      </c>
      <c r="C373">
        <v>3</v>
      </c>
      <c r="D373">
        <v>2</v>
      </c>
      <c r="E373">
        <v>2</v>
      </c>
      <c r="F373">
        <v>1</v>
      </c>
      <c r="G373">
        <v>3</v>
      </c>
      <c r="H373">
        <v>12</v>
      </c>
      <c r="I373">
        <v>4</v>
      </c>
      <c r="K373" s="1">
        <v>43076.09793981481</v>
      </c>
      <c r="L373">
        <f>AVERAGE(B373:G373)</f>
        <v>2.3333333333333335</v>
      </c>
      <c r="M373">
        <f t="shared" si="10"/>
        <v>33.333333333333336</v>
      </c>
    </row>
    <row r="374" spans="2:13" ht="14.25">
      <c r="B374">
        <v>3</v>
      </c>
      <c r="C374">
        <v>4</v>
      </c>
      <c r="D374">
        <v>2</v>
      </c>
      <c r="E374">
        <v>2</v>
      </c>
      <c r="F374">
        <v>2</v>
      </c>
      <c r="G374">
        <v>4</v>
      </c>
      <c r="H374">
        <v>10</v>
      </c>
      <c r="I374">
        <v>5</v>
      </c>
      <c r="J374" t="s">
        <v>400</v>
      </c>
      <c r="K374" s="1">
        <v>43077.85030092593</v>
      </c>
      <c r="L374">
        <f>AVERAGE(B374:G374)</f>
        <v>2.8333333333333335</v>
      </c>
      <c r="M374">
        <f t="shared" si="10"/>
        <v>45.833333333333336</v>
      </c>
    </row>
    <row r="375" spans="2:13" ht="14.25">
      <c r="B375">
        <v>4</v>
      </c>
      <c r="C375">
        <v>3</v>
      </c>
      <c r="D375">
        <v>3</v>
      </c>
      <c r="E375">
        <v>1</v>
      </c>
      <c r="F375">
        <v>1</v>
      </c>
      <c r="G375">
        <v>4</v>
      </c>
      <c r="H375">
        <v>20</v>
      </c>
      <c r="I375">
        <v>5</v>
      </c>
      <c r="K375" s="1">
        <v>43078.05988425926</v>
      </c>
      <c r="L375">
        <f>AVERAGE(B375:G375)</f>
        <v>2.6666666666666665</v>
      </c>
      <c r="M375">
        <f t="shared" si="10"/>
        <v>41.666666666666664</v>
      </c>
    </row>
    <row r="376" spans="2:13" ht="14.25">
      <c r="B376">
        <v>3</v>
      </c>
      <c r="C376">
        <v>3</v>
      </c>
      <c r="D376">
        <v>3</v>
      </c>
      <c r="E376">
        <v>2</v>
      </c>
      <c r="F376">
        <v>1</v>
      </c>
      <c r="G376">
        <v>3</v>
      </c>
      <c r="H376">
        <v>10</v>
      </c>
      <c r="I376">
        <v>4</v>
      </c>
      <c r="K376" s="1">
        <v>43079.963530092595</v>
      </c>
      <c r="L376">
        <f>AVERAGE(B376:G376)</f>
        <v>2.5</v>
      </c>
      <c r="M376">
        <f t="shared" si="10"/>
        <v>37.5</v>
      </c>
    </row>
    <row r="377" spans="1:13" ht="14.25">
      <c r="A377" s="3"/>
      <c r="B377">
        <v>4</v>
      </c>
      <c r="C377">
        <v>3</v>
      </c>
      <c r="D377">
        <v>2</v>
      </c>
      <c r="E377">
        <v>2</v>
      </c>
      <c r="F377">
        <v>1</v>
      </c>
      <c r="G377">
        <v>4</v>
      </c>
      <c r="H377">
        <v>15</v>
      </c>
      <c r="I377">
        <v>5</v>
      </c>
      <c r="J377" t="s">
        <v>401</v>
      </c>
      <c r="K377" s="1">
        <v>43080.245092592595</v>
      </c>
      <c r="L377">
        <f>AVERAGE(B377:G377)</f>
        <v>2.6666666666666665</v>
      </c>
      <c r="M377">
        <f t="shared" si="10"/>
        <v>41.666666666666664</v>
      </c>
    </row>
    <row r="378" spans="2:13" ht="14.25">
      <c r="B378">
        <v>3</v>
      </c>
      <c r="C378">
        <v>3</v>
      </c>
      <c r="D378">
        <v>3</v>
      </c>
      <c r="E378">
        <v>2</v>
      </c>
      <c r="F378">
        <v>2</v>
      </c>
      <c r="G378">
        <v>4</v>
      </c>
      <c r="H378">
        <v>10</v>
      </c>
      <c r="I378">
        <v>5</v>
      </c>
      <c r="K378" s="1">
        <v>43080.92689814815</v>
      </c>
      <c r="L378">
        <f>AVERAGE(B378:G378)</f>
        <v>2.8333333333333335</v>
      </c>
      <c r="M378">
        <f t="shared" si="10"/>
        <v>45.833333333333336</v>
      </c>
    </row>
    <row r="379" spans="2:13" ht="14.25">
      <c r="B379">
        <v>4</v>
      </c>
      <c r="C379">
        <v>4</v>
      </c>
      <c r="D379">
        <v>3</v>
      </c>
      <c r="E379">
        <v>3</v>
      </c>
      <c r="F379">
        <v>2</v>
      </c>
      <c r="G379">
        <v>4</v>
      </c>
      <c r="H379">
        <v>12</v>
      </c>
      <c r="I379">
        <v>5</v>
      </c>
      <c r="J379" t="s">
        <v>402</v>
      </c>
      <c r="K379" s="1">
        <v>43081.21158564815</v>
      </c>
      <c r="L379">
        <f>AVERAGE(B379:G379)</f>
        <v>3.3333333333333335</v>
      </c>
      <c r="M379">
        <f t="shared" si="10"/>
        <v>58.333333333333336</v>
      </c>
    </row>
    <row r="380" spans="2:13" ht="14.25">
      <c r="B380">
        <v>4</v>
      </c>
      <c r="C380">
        <v>4</v>
      </c>
      <c r="D380">
        <v>3</v>
      </c>
      <c r="E380">
        <v>2</v>
      </c>
      <c r="F380">
        <v>1</v>
      </c>
      <c r="G380">
        <v>4</v>
      </c>
      <c r="H380">
        <v>7</v>
      </c>
      <c r="I380">
        <v>5</v>
      </c>
      <c r="K380" s="1">
        <v>43081.861180555556</v>
      </c>
      <c r="L380">
        <f>AVERAGE(B380:G380)</f>
        <v>3</v>
      </c>
      <c r="M380">
        <f t="shared" si="10"/>
        <v>50</v>
      </c>
    </row>
    <row r="381" spans="2:13" ht="14.25">
      <c r="B381">
        <v>4</v>
      </c>
      <c r="C381">
        <v>3</v>
      </c>
      <c r="D381">
        <v>2</v>
      </c>
      <c r="E381">
        <v>2</v>
      </c>
      <c r="F381">
        <v>1</v>
      </c>
      <c r="G381">
        <v>4</v>
      </c>
      <c r="H381">
        <v>8</v>
      </c>
      <c r="I381">
        <v>4</v>
      </c>
      <c r="J381" t="s">
        <v>403</v>
      </c>
      <c r="K381" s="1">
        <v>43082.89643518518</v>
      </c>
      <c r="L381">
        <f>AVERAGE(B381:G381)</f>
        <v>2.6666666666666665</v>
      </c>
      <c r="M381">
        <f t="shared" si="10"/>
        <v>41.666666666666664</v>
      </c>
    </row>
    <row r="382" spans="2:13" ht="14.25">
      <c r="B382">
        <v>3</v>
      </c>
      <c r="C382">
        <v>3</v>
      </c>
      <c r="D382">
        <v>3</v>
      </c>
      <c r="E382">
        <v>2</v>
      </c>
      <c r="F382">
        <v>2</v>
      </c>
      <c r="G382">
        <v>3</v>
      </c>
      <c r="H382">
        <v>2</v>
      </c>
      <c r="I382">
        <v>3</v>
      </c>
      <c r="K382" s="1">
        <v>43083.35283564815</v>
      </c>
      <c r="L382">
        <f>AVERAGE(B382:G382)</f>
        <v>2.6666666666666665</v>
      </c>
      <c r="M382">
        <f t="shared" si="10"/>
        <v>41.666666666666664</v>
      </c>
    </row>
    <row r="383" spans="2:13" ht="14.25">
      <c r="B383">
        <v>3</v>
      </c>
      <c r="C383">
        <v>3</v>
      </c>
      <c r="D383">
        <v>3</v>
      </c>
      <c r="E383">
        <v>3</v>
      </c>
      <c r="F383">
        <v>1</v>
      </c>
      <c r="G383">
        <v>4</v>
      </c>
      <c r="H383">
        <v>10</v>
      </c>
      <c r="I383">
        <v>4</v>
      </c>
      <c r="J383" t="s">
        <v>404</v>
      </c>
      <c r="K383" s="1">
        <v>43085.11827546296</v>
      </c>
      <c r="L383">
        <f>AVERAGE(B383:G383)</f>
        <v>2.8333333333333335</v>
      </c>
      <c r="M383">
        <f t="shared" si="10"/>
        <v>45.833333333333336</v>
      </c>
    </row>
    <row r="384" spans="2:13" ht="14.25">
      <c r="B384">
        <v>4</v>
      </c>
      <c r="C384">
        <v>3</v>
      </c>
      <c r="D384">
        <v>2</v>
      </c>
      <c r="E384">
        <v>3</v>
      </c>
      <c r="F384">
        <v>3</v>
      </c>
      <c r="G384">
        <v>4</v>
      </c>
      <c r="H384">
        <v>20</v>
      </c>
      <c r="I384">
        <v>5</v>
      </c>
      <c r="J384" t="s">
        <v>405</v>
      </c>
      <c r="K384" s="1">
        <v>43087.81302083333</v>
      </c>
      <c r="L384">
        <f>AVERAGE(B384:G384)</f>
        <v>3.1666666666666665</v>
      </c>
      <c r="M384">
        <f t="shared" si="10"/>
        <v>54.166666666666664</v>
      </c>
    </row>
    <row r="385" spans="2:13" ht="14.25">
      <c r="B385">
        <v>2</v>
      </c>
      <c r="C385">
        <v>2</v>
      </c>
      <c r="D385">
        <v>1</v>
      </c>
      <c r="E385">
        <v>1</v>
      </c>
      <c r="F385">
        <v>1</v>
      </c>
      <c r="G385">
        <v>2</v>
      </c>
      <c r="H385">
        <v>0</v>
      </c>
      <c r="I385">
        <v>4</v>
      </c>
      <c r="J385" t="s">
        <v>406</v>
      </c>
      <c r="K385" s="1">
        <v>43088.30467592592</v>
      </c>
      <c r="L385">
        <f>AVERAGE(B385:G385)</f>
        <v>1.5</v>
      </c>
      <c r="M385">
        <f t="shared" si="10"/>
        <v>12.5</v>
      </c>
    </row>
    <row r="386" spans="2:13" ht="14.25">
      <c r="B386">
        <v>2</v>
      </c>
      <c r="C386">
        <v>2</v>
      </c>
      <c r="D386">
        <v>1</v>
      </c>
      <c r="E386">
        <v>1</v>
      </c>
      <c r="F386">
        <v>1</v>
      </c>
      <c r="G386">
        <v>3</v>
      </c>
      <c r="I386">
        <v>4</v>
      </c>
      <c r="K386" s="1">
        <v>43088.661770833336</v>
      </c>
      <c r="L386">
        <f>AVERAGE(B386:G386)</f>
        <v>1.6666666666666667</v>
      </c>
      <c r="M386">
        <f t="shared" si="10"/>
        <v>16.666666666666668</v>
      </c>
    </row>
    <row r="387" spans="2:13" ht="14.25">
      <c r="B387">
        <v>2</v>
      </c>
      <c r="C387">
        <v>2</v>
      </c>
      <c r="D387">
        <v>2</v>
      </c>
      <c r="E387">
        <v>2</v>
      </c>
      <c r="F387">
        <v>1</v>
      </c>
      <c r="G387">
        <v>2</v>
      </c>
      <c r="H387">
        <v>4</v>
      </c>
      <c r="I387">
        <v>4</v>
      </c>
      <c r="J387" t="s">
        <v>407</v>
      </c>
      <c r="K387" s="1">
        <v>43088.84767361111</v>
      </c>
      <c r="L387">
        <f>AVERAGE(B387:G387)</f>
        <v>1.8333333333333333</v>
      </c>
      <c r="M387">
        <f t="shared" si="10"/>
        <v>20.833333333333332</v>
      </c>
    </row>
    <row r="388" spans="2:13" ht="14.25">
      <c r="B388">
        <v>4</v>
      </c>
      <c r="C388">
        <v>3</v>
      </c>
      <c r="D388">
        <v>2</v>
      </c>
      <c r="E388">
        <v>2</v>
      </c>
      <c r="F388">
        <v>2</v>
      </c>
      <c r="G388">
        <v>5</v>
      </c>
      <c r="H388">
        <v>10</v>
      </c>
      <c r="I388">
        <v>5</v>
      </c>
      <c r="K388" s="1">
        <v>43088.87876157407</v>
      </c>
      <c r="L388">
        <f>AVERAGE(B388:G388)</f>
        <v>3</v>
      </c>
      <c r="M388">
        <f t="shared" si="10"/>
        <v>50</v>
      </c>
    </row>
    <row r="389" spans="2:13" ht="14.25">
      <c r="B389">
        <v>3</v>
      </c>
      <c r="C389">
        <v>4</v>
      </c>
      <c r="D389">
        <v>2</v>
      </c>
      <c r="E389">
        <v>2</v>
      </c>
      <c r="F389">
        <v>2</v>
      </c>
      <c r="G389">
        <v>4</v>
      </c>
      <c r="H389">
        <v>8</v>
      </c>
      <c r="I389">
        <v>4</v>
      </c>
      <c r="J389" t="s">
        <v>408</v>
      </c>
      <c r="K389" s="1">
        <v>43088.98929398148</v>
      </c>
      <c r="L389">
        <f>AVERAGE(B389:G389)</f>
        <v>2.8333333333333335</v>
      </c>
      <c r="M389">
        <f t="shared" si="10"/>
        <v>45.833333333333336</v>
      </c>
    </row>
    <row r="390" spans="2:13" ht="14.25">
      <c r="B390">
        <v>2</v>
      </c>
      <c r="C390">
        <v>1</v>
      </c>
      <c r="D390">
        <v>2</v>
      </c>
      <c r="E390">
        <v>1</v>
      </c>
      <c r="F390">
        <v>1</v>
      </c>
      <c r="G390">
        <v>2</v>
      </c>
      <c r="H390">
        <v>5</v>
      </c>
      <c r="I390">
        <v>4</v>
      </c>
      <c r="K390" s="1">
        <v>43089.78606481481</v>
      </c>
      <c r="L390">
        <f>AVERAGE(B390:G390)</f>
        <v>1.5</v>
      </c>
      <c r="M390">
        <f t="shared" si="10"/>
        <v>12.5</v>
      </c>
    </row>
    <row r="391" spans="2:13" ht="14.25">
      <c r="B391">
        <v>3</v>
      </c>
      <c r="C391">
        <v>3</v>
      </c>
      <c r="D391">
        <v>2</v>
      </c>
      <c r="E391">
        <v>2</v>
      </c>
      <c r="F391">
        <v>1</v>
      </c>
      <c r="G391">
        <v>3</v>
      </c>
      <c r="H391">
        <v>5</v>
      </c>
      <c r="I391">
        <v>4</v>
      </c>
      <c r="K391" s="1">
        <v>43090.10833333333</v>
      </c>
      <c r="L391">
        <f>AVERAGE(B391:G391)</f>
        <v>2.3333333333333335</v>
      </c>
      <c r="M391">
        <f t="shared" si="10"/>
        <v>33.333333333333336</v>
      </c>
    </row>
    <row r="392" spans="2:13" ht="14.25">
      <c r="B392">
        <v>2</v>
      </c>
      <c r="C392">
        <v>2</v>
      </c>
      <c r="D392">
        <v>1</v>
      </c>
      <c r="E392">
        <v>2</v>
      </c>
      <c r="F392">
        <v>1</v>
      </c>
      <c r="G392">
        <v>2</v>
      </c>
      <c r="H392">
        <v>2</v>
      </c>
      <c r="I392">
        <v>3</v>
      </c>
      <c r="J392" t="s">
        <v>212</v>
      </c>
      <c r="K392" s="1">
        <v>43090.64792824074</v>
      </c>
      <c r="L392">
        <f>AVERAGE(B392:G392)</f>
        <v>1.6666666666666667</v>
      </c>
      <c r="M392">
        <f t="shared" si="10"/>
        <v>16.666666666666668</v>
      </c>
    </row>
    <row r="393" spans="2:13" ht="14.25">
      <c r="B393">
        <v>1</v>
      </c>
      <c r="C393">
        <v>3</v>
      </c>
      <c r="D393">
        <v>1</v>
      </c>
      <c r="E393">
        <v>2</v>
      </c>
      <c r="F393">
        <v>1</v>
      </c>
      <c r="G393">
        <v>3</v>
      </c>
      <c r="H393">
        <v>15</v>
      </c>
      <c r="I393">
        <v>5</v>
      </c>
      <c r="J393" t="s">
        <v>409</v>
      </c>
      <c r="K393" s="1">
        <v>43090.68638888889</v>
      </c>
      <c r="L393">
        <f>AVERAGE(B393:G393)</f>
        <v>1.8333333333333333</v>
      </c>
      <c r="M393">
        <f t="shared" si="10"/>
        <v>20.833333333333332</v>
      </c>
    </row>
    <row r="394" spans="2:13" ht="14.25">
      <c r="B394">
        <v>2</v>
      </c>
      <c r="C394">
        <v>1</v>
      </c>
      <c r="D394">
        <v>1</v>
      </c>
      <c r="E394">
        <v>1</v>
      </c>
      <c r="F394">
        <v>1</v>
      </c>
      <c r="G394">
        <v>2</v>
      </c>
      <c r="H394">
        <v>0</v>
      </c>
      <c r="I394">
        <v>4</v>
      </c>
      <c r="K394" s="1">
        <v>43090.69106481481</v>
      </c>
      <c r="L394">
        <f>AVERAGE(B394:G394)</f>
        <v>1.3333333333333333</v>
      </c>
      <c r="M394">
        <f t="shared" si="10"/>
        <v>8.333333333333332</v>
      </c>
    </row>
    <row r="395" spans="2:13" ht="14.25">
      <c r="B395">
        <v>3</v>
      </c>
      <c r="C395">
        <v>3</v>
      </c>
      <c r="D395">
        <v>3</v>
      </c>
      <c r="E395">
        <v>2</v>
      </c>
      <c r="F395">
        <v>2</v>
      </c>
      <c r="G395">
        <v>4</v>
      </c>
      <c r="H395">
        <v>8</v>
      </c>
      <c r="I395">
        <v>5</v>
      </c>
      <c r="K395" s="1">
        <v>43090.85681712963</v>
      </c>
      <c r="L395">
        <f>AVERAGE(B395:G395)</f>
        <v>2.8333333333333335</v>
      </c>
      <c r="M395">
        <f t="shared" si="10"/>
        <v>45.833333333333336</v>
      </c>
    </row>
    <row r="396" spans="2:13" ht="14.25">
      <c r="B396">
        <v>4</v>
      </c>
      <c r="C396">
        <v>4</v>
      </c>
      <c r="D396">
        <v>2</v>
      </c>
      <c r="E396">
        <v>2</v>
      </c>
      <c r="F396">
        <v>1</v>
      </c>
      <c r="G396">
        <v>4</v>
      </c>
      <c r="H396">
        <v>15</v>
      </c>
      <c r="I396">
        <v>5</v>
      </c>
      <c r="J396" t="s">
        <v>410</v>
      </c>
      <c r="K396" s="1">
        <v>43090.878067129626</v>
      </c>
      <c r="L396">
        <f>AVERAGE(B396:G396)</f>
        <v>2.8333333333333335</v>
      </c>
      <c r="M396">
        <f t="shared" si="10"/>
        <v>45.833333333333336</v>
      </c>
    </row>
    <row r="397" spans="2:13" ht="14.25">
      <c r="B397">
        <v>3</v>
      </c>
      <c r="C397">
        <v>3</v>
      </c>
      <c r="D397">
        <v>2</v>
      </c>
      <c r="E397">
        <v>3</v>
      </c>
      <c r="F397">
        <v>2</v>
      </c>
      <c r="G397">
        <v>4</v>
      </c>
      <c r="H397">
        <v>10</v>
      </c>
      <c r="I397">
        <v>4</v>
      </c>
      <c r="J397" t="s">
        <v>411</v>
      </c>
      <c r="K397" s="1">
        <v>43091.649560185186</v>
      </c>
      <c r="L397">
        <f>AVERAGE(B397:G397)</f>
        <v>2.8333333333333335</v>
      </c>
      <c r="M397">
        <f t="shared" si="10"/>
        <v>45.833333333333336</v>
      </c>
    </row>
    <row r="398" spans="2:13" ht="14.25">
      <c r="B398">
        <v>2</v>
      </c>
      <c r="C398">
        <v>2</v>
      </c>
      <c r="D398">
        <v>3</v>
      </c>
      <c r="E398">
        <v>3</v>
      </c>
      <c r="F398">
        <v>1</v>
      </c>
      <c r="G398">
        <v>4</v>
      </c>
      <c r="H398">
        <v>20</v>
      </c>
      <c r="I398">
        <v>5</v>
      </c>
      <c r="J398" t="s">
        <v>412</v>
      </c>
      <c r="K398" s="1">
        <v>43091.6821875</v>
      </c>
      <c r="L398">
        <f>AVERAGE(B398:G398)</f>
        <v>2.5</v>
      </c>
      <c r="M398">
        <f t="shared" si="10"/>
        <v>37.5</v>
      </c>
    </row>
    <row r="399" spans="2:13" ht="14.25">
      <c r="B399">
        <v>3</v>
      </c>
      <c r="C399">
        <v>2</v>
      </c>
      <c r="D399">
        <v>2</v>
      </c>
      <c r="E399">
        <v>2</v>
      </c>
      <c r="F399">
        <v>1</v>
      </c>
      <c r="G399">
        <v>3</v>
      </c>
      <c r="H399">
        <v>10</v>
      </c>
      <c r="I399">
        <v>4</v>
      </c>
      <c r="J399" t="s">
        <v>413</v>
      </c>
      <c r="K399" s="1">
        <v>43096.5694212963</v>
      </c>
      <c r="L399">
        <f>AVERAGE(B399:G399)</f>
        <v>2.1666666666666665</v>
      </c>
      <c r="M399">
        <f t="shared" si="10"/>
        <v>29.166666666666664</v>
      </c>
    </row>
    <row r="400" spans="2:13" ht="14.25">
      <c r="B400">
        <v>3</v>
      </c>
      <c r="C400">
        <v>3</v>
      </c>
      <c r="D400">
        <v>3</v>
      </c>
      <c r="E400">
        <v>2</v>
      </c>
      <c r="F400">
        <v>1</v>
      </c>
      <c r="G400">
        <v>3</v>
      </c>
      <c r="H400">
        <v>5</v>
      </c>
      <c r="I400">
        <v>4</v>
      </c>
      <c r="J400" t="s">
        <v>414</v>
      </c>
      <c r="K400" s="1">
        <v>43096.98222222222</v>
      </c>
      <c r="L400">
        <f>AVERAGE(B400:G400)</f>
        <v>2.5</v>
      </c>
      <c r="M400">
        <f t="shared" si="10"/>
        <v>37.5</v>
      </c>
    </row>
    <row r="401" spans="2:13" ht="14.25">
      <c r="B401">
        <v>3</v>
      </c>
      <c r="C401">
        <v>2</v>
      </c>
      <c r="D401">
        <v>2</v>
      </c>
      <c r="E401">
        <v>1</v>
      </c>
      <c r="F401">
        <v>1</v>
      </c>
      <c r="G401">
        <v>3</v>
      </c>
      <c r="H401">
        <v>10</v>
      </c>
      <c r="I401">
        <v>4</v>
      </c>
      <c r="J401" t="s">
        <v>415</v>
      </c>
      <c r="K401" s="1">
        <v>43098.19090277778</v>
      </c>
      <c r="L401">
        <f>AVERAGE(B401:G401)</f>
        <v>2</v>
      </c>
      <c r="M401">
        <f t="shared" si="10"/>
        <v>25</v>
      </c>
    </row>
    <row r="402" spans="2:13" ht="14.25">
      <c r="B402">
        <v>3</v>
      </c>
      <c r="C402">
        <v>4</v>
      </c>
      <c r="D402">
        <v>2</v>
      </c>
      <c r="E402">
        <v>3</v>
      </c>
      <c r="F402">
        <v>2</v>
      </c>
      <c r="G402">
        <v>4</v>
      </c>
      <c r="H402">
        <v>12</v>
      </c>
      <c r="I402">
        <v>5</v>
      </c>
      <c r="K402" s="1">
        <v>43098.95853009259</v>
      </c>
      <c r="L402">
        <f>AVERAGE(B402:G402)</f>
        <v>3</v>
      </c>
      <c r="M402">
        <f t="shared" si="10"/>
        <v>50</v>
      </c>
    </row>
    <row r="403" spans="2:13" ht="14.25">
      <c r="B403">
        <v>2</v>
      </c>
      <c r="C403">
        <v>1</v>
      </c>
      <c r="D403">
        <v>2</v>
      </c>
      <c r="E403">
        <v>1</v>
      </c>
      <c r="F403">
        <v>2</v>
      </c>
      <c r="G403">
        <v>2</v>
      </c>
      <c r="H403">
        <v>1</v>
      </c>
      <c r="I403">
        <v>4</v>
      </c>
      <c r="J403" t="s">
        <v>416</v>
      </c>
      <c r="K403" s="1">
        <v>43101.007361111115</v>
      </c>
      <c r="L403">
        <f>AVERAGE(B403:G403)</f>
        <v>1.6666666666666667</v>
      </c>
      <c r="M403">
        <f t="shared" si="10"/>
        <v>16.666666666666668</v>
      </c>
    </row>
    <row r="404" spans="2:13" ht="14.25">
      <c r="B404">
        <v>2</v>
      </c>
      <c r="C404">
        <v>2</v>
      </c>
      <c r="D404">
        <v>2</v>
      </c>
      <c r="E404">
        <v>2</v>
      </c>
      <c r="F404">
        <v>2</v>
      </c>
      <c r="G404">
        <v>3</v>
      </c>
      <c r="H404">
        <v>5</v>
      </c>
      <c r="I404">
        <v>4</v>
      </c>
      <c r="J404" t="s">
        <v>417</v>
      </c>
      <c r="K404" s="1">
        <v>43101.9533912037</v>
      </c>
      <c r="L404">
        <f>AVERAGE(B404:G404)</f>
        <v>2.1666666666666665</v>
      </c>
      <c r="M404">
        <f t="shared" si="10"/>
        <v>29.166666666666664</v>
      </c>
    </row>
    <row r="405" spans="2:13" ht="14.25">
      <c r="B405">
        <v>3</v>
      </c>
      <c r="C405">
        <v>3</v>
      </c>
      <c r="D405">
        <v>3</v>
      </c>
      <c r="E405">
        <v>1</v>
      </c>
      <c r="F405">
        <v>1</v>
      </c>
      <c r="G405">
        <v>4</v>
      </c>
      <c r="H405">
        <v>10</v>
      </c>
      <c r="I405">
        <v>5</v>
      </c>
      <c r="K405" s="1">
        <v>43102.94291666667</v>
      </c>
      <c r="L405">
        <f>AVERAGE(B405:G405)</f>
        <v>2.5</v>
      </c>
      <c r="M405">
        <f t="shared" si="10"/>
        <v>37.5</v>
      </c>
    </row>
    <row r="406" spans="2:13" ht="14.25">
      <c r="B406">
        <v>3</v>
      </c>
      <c r="C406">
        <v>3</v>
      </c>
      <c r="D406">
        <v>2</v>
      </c>
      <c r="E406">
        <v>3</v>
      </c>
      <c r="F406">
        <v>2</v>
      </c>
      <c r="G406">
        <v>4</v>
      </c>
      <c r="H406">
        <v>5</v>
      </c>
      <c r="I406">
        <v>4</v>
      </c>
      <c r="J406" t="s">
        <v>418</v>
      </c>
      <c r="K406" s="1">
        <v>43103.92173611111</v>
      </c>
      <c r="L406">
        <f>AVERAGE(B406:G406)</f>
        <v>2.8333333333333335</v>
      </c>
      <c r="M406">
        <f t="shared" si="10"/>
        <v>45.833333333333336</v>
      </c>
    </row>
    <row r="407" spans="2:13" ht="14.25">
      <c r="B407">
        <v>2</v>
      </c>
      <c r="C407">
        <v>2</v>
      </c>
      <c r="D407">
        <v>2</v>
      </c>
      <c r="E407">
        <v>1</v>
      </c>
      <c r="F407">
        <v>2</v>
      </c>
      <c r="G407">
        <v>3</v>
      </c>
      <c r="H407">
        <v>10</v>
      </c>
      <c r="I407">
        <v>4</v>
      </c>
      <c r="K407" s="1">
        <v>43104.64980324074</v>
      </c>
      <c r="L407">
        <f>AVERAGE(B407:G407)</f>
        <v>2</v>
      </c>
      <c r="M407">
        <f t="shared" si="10"/>
        <v>25</v>
      </c>
    </row>
    <row r="408" spans="2:13" ht="14.25">
      <c r="B408">
        <v>2</v>
      </c>
      <c r="C408">
        <v>2</v>
      </c>
      <c r="D408">
        <v>2</v>
      </c>
      <c r="E408">
        <v>2</v>
      </c>
      <c r="F408">
        <v>1</v>
      </c>
      <c r="G408">
        <v>2</v>
      </c>
      <c r="H408">
        <v>3</v>
      </c>
      <c r="I408">
        <v>3</v>
      </c>
      <c r="J408" t="s">
        <v>419</v>
      </c>
      <c r="K408" s="1">
        <v>43104.66452546296</v>
      </c>
      <c r="L408">
        <f>AVERAGE(B408:G408)</f>
        <v>1.8333333333333333</v>
      </c>
      <c r="M408">
        <f t="shared" si="10"/>
        <v>20.833333333333332</v>
      </c>
    </row>
    <row r="409" spans="2:13" ht="14.25">
      <c r="B409">
        <v>3</v>
      </c>
      <c r="C409">
        <v>3</v>
      </c>
      <c r="D409">
        <v>3</v>
      </c>
      <c r="E409">
        <v>2</v>
      </c>
      <c r="F409">
        <v>2</v>
      </c>
      <c r="G409">
        <v>4</v>
      </c>
      <c r="H409">
        <v>10</v>
      </c>
      <c r="I409">
        <v>5</v>
      </c>
      <c r="J409" t="s">
        <v>420</v>
      </c>
      <c r="K409" s="1">
        <v>43104.72325231481</v>
      </c>
      <c r="L409">
        <f>AVERAGE(B409:G409)</f>
        <v>2.8333333333333335</v>
      </c>
      <c r="M409">
        <f t="shared" si="10"/>
        <v>45.833333333333336</v>
      </c>
    </row>
    <row r="410" spans="2:13" ht="14.25">
      <c r="B410">
        <v>3</v>
      </c>
      <c r="C410">
        <v>3</v>
      </c>
      <c r="D410">
        <v>1</v>
      </c>
      <c r="E410">
        <v>1</v>
      </c>
      <c r="F410">
        <v>1</v>
      </c>
      <c r="G410">
        <v>2</v>
      </c>
      <c r="H410">
        <v>10</v>
      </c>
      <c r="I410">
        <v>4</v>
      </c>
      <c r="J410" t="s">
        <v>421</v>
      </c>
      <c r="K410" s="1">
        <v>43105.718090277776</v>
      </c>
      <c r="L410">
        <f>AVERAGE(B410:G410)</f>
        <v>1.8333333333333333</v>
      </c>
      <c r="M410">
        <f t="shared" si="10"/>
        <v>20.833333333333332</v>
      </c>
    </row>
    <row r="411" spans="2:13" ht="14.25">
      <c r="B411">
        <v>3</v>
      </c>
      <c r="C411">
        <v>3</v>
      </c>
      <c r="D411">
        <v>2</v>
      </c>
      <c r="E411">
        <v>3</v>
      </c>
      <c r="F411">
        <v>1</v>
      </c>
      <c r="G411">
        <v>3</v>
      </c>
      <c r="H411">
        <v>67</v>
      </c>
      <c r="I411">
        <v>5</v>
      </c>
      <c r="J411" t="s">
        <v>422</v>
      </c>
      <c r="K411" s="1">
        <v>43105.73422453704</v>
      </c>
      <c r="L411">
        <f>AVERAGE(B411:G411)</f>
        <v>2.5</v>
      </c>
      <c r="M411">
        <f t="shared" si="10"/>
        <v>37.5</v>
      </c>
    </row>
    <row r="412" spans="2:13" ht="14.25">
      <c r="B412">
        <v>2</v>
      </c>
      <c r="C412">
        <v>2</v>
      </c>
      <c r="D412">
        <v>2</v>
      </c>
      <c r="E412">
        <v>1</v>
      </c>
      <c r="F412">
        <v>3</v>
      </c>
      <c r="G412">
        <v>3</v>
      </c>
      <c r="H412">
        <v>10</v>
      </c>
      <c r="I412">
        <v>4</v>
      </c>
      <c r="K412" s="1">
        <v>43105.78836805555</v>
      </c>
      <c r="L412">
        <f>AVERAGE(B412:G412)</f>
        <v>2.1666666666666665</v>
      </c>
      <c r="M412">
        <f t="shared" si="10"/>
        <v>29.166666666666664</v>
      </c>
    </row>
    <row r="413" spans="2:13" ht="14.25">
      <c r="B413">
        <v>3</v>
      </c>
      <c r="C413">
        <v>1</v>
      </c>
      <c r="D413">
        <v>1</v>
      </c>
      <c r="E413">
        <v>2</v>
      </c>
      <c r="F413">
        <v>2</v>
      </c>
      <c r="G413">
        <v>3</v>
      </c>
      <c r="H413">
        <v>10</v>
      </c>
      <c r="I413">
        <v>4</v>
      </c>
      <c r="K413" s="1">
        <v>43105.91190972222</v>
      </c>
      <c r="L413">
        <f>AVERAGE(B413:G413)</f>
        <v>2</v>
      </c>
      <c r="M413">
        <f t="shared" si="10"/>
        <v>25</v>
      </c>
    </row>
    <row r="414" spans="2:13" ht="14.25">
      <c r="B414">
        <v>2</v>
      </c>
      <c r="C414">
        <v>2</v>
      </c>
      <c r="D414">
        <v>2</v>
      </c>
      <c r="E414">
        <v>2</v>
      </c>
      <c r="F414">
        <v>1</v>
      </c>
      <c r="G414">
        <v>3</v>
      </c>
      <c r="H414">
        <v>5</v>
      </c>
      <c r="I414">
        <v>4</v>
      </c>
      <c r="K414" s="1">
        <v>43108.7328587963</v>
      </c>
      <c r="L414">
        <f>AVERAGE(B414:G414)</f>
        <v>2</v>
      </c>
      <c r="M414">
        <f t="shared" si="10"/>
        <v>25</v>
      </c>
    </row>
    <row r="415" spans="2:13" ht="14.25">
      <c r="B415">
        <v>3</v>
      </c>
      <c r="C415">
        <v>2</v>
      </c>
      <c r="D415">
        <v>2</v>
      </c>
      <c r="E415">
        <v>2</v>
      </c>
      <c r="F415">
        <v>2</v>
      </c>
      <c r="G415">
        <v>3</v>
      </c>
      <c r="H415">
        <v>11</v>
      </c>
      <c r="I415">
        <v>5</v>
      </c>
      <c r="K415" s="1">
        <v>43108.93278935185</v>
      </c>
      <c r="L415">
        <f>AVERAGE(B415:G415)</f>
        <v>2.3333333333333335</v>
      </c>
      <c r="M415">
        <f t="shared" si="10"/>
        <v>33.333333333333336</v>
      </c>
    </row>
    <row r="416" spans="2:13" ht="14.25">
      <c r="B416">
        <v>3</v>
      </c>
      <c r="C416">
        <v>3</v>
      </c>
      <c r="D416">
        <v>3</v>
      </c>
      <c r="E416">
        <v>2</v>
      </c>
      <c r="F416">
        <v>1</v>
      </c>
      <c r="G416">
        <v>4</v>
      </c>
      <c r="H416">
        <v>22</v>
      </c>
      <c r="I416">
        <v>4</v>
      </c>
      <c r="J416" t="s">
        <v>423</v>
      </c>
      <c r="K416" s="1">
        <v>43109.64241898148</v>
      </c>
      <c r="L416">
        <f>AVERAGE(B416:G416)</f>
        <v>2.6666666666666665</v>
      </c>
      <c r="M416">
        <f t="shared" si="10"/>
        <v>41.666666666666664</v>
      </c>
    </row>
    <row r="417" spans="2:13" ht="14.25">
      <c r="B417">
        <v>2</v>
      </c>
      <c r="C417">
        <v>2</v>
      </c>
      <c r="D417">
        <v>2</v>
      </c>
      <c r="E417">
        <v>2</v>
      </c>
      <c r="F417">
        <v>1</v>
      </c>
      <c r="G417">
        <v>3</v>
      </c>
      <c r="H417">
        <v>10</v>
      </c>
      <c r="I417">
        <v>4</v>
      </c>
      <c r="K417" s="1">
        <v>43109.67689814815</v>
      </c>
      <c r="L417">
        <f>AVERAGE(B417:G417)</f>
        <v>2</v>
      </c>
      <c r="M417">
        <f t="shared" si="10"/>
        <v>25</v>
      </c>
    </row>
    <row r="418" spans="2:13" ht="14.25">
      <c r="B418">
        <v>3</v>
      </c>
      <c r="C418">
        <v>3</v>
      </c>
      <c r="D418">
        <v>3</v>
      </c>
      <c r="E418">
        <v>2</v>
      </c>
      <c r="F418">
        <v>2</v>
      </c>
      <c r="G418">
        <v>4</v>
      </c>
      <c r="H418">
        <v>7</v>
      </c>
      <c r="I418">
        <v>5</v>
      </c>
      <c r="K418" s="1">
        <v>43109.846724537034</v>
      </c>
      <c r="L418">
        <f>AVERAGE(B418:G418)</f>
        <v>2.8333333333333335</v>
      </c>
      <c r="M418">
        <f t="shared" si="10"/>
        <v>45.833333333333336</v>
      </c>
    </row>
    <row r="419" spans="2:13" ht="14.25">
      <c r="B419">
        <v>1</v>
      </c>
      <c r="C419">
        <v>2</v>
      </c>
      <c r="D419">
        <v>1</v>
      </c>
      <c r="E419">
        <v>1</v>
      </c>
      <c r="F419">
        <v>2</v>
      </c>
      <c r="G419">
        <v>3</v>
      </c>
      <c r="H419">
        <v>5</v>
      </c>
      <c r="I419">
        <v>4</v>
      </c>
      <c r="K419" s="1">
        <v>43111.63407407407</v>
      </c>
      <c r="L419">
        <f>AVERAGE(B419:G419)</f>
        <v>1.6666666666666667</v>
      </c>
      <c r="M419">
        <f t="shared" si="10"/>
        <v>16.666666666666668</v>
      </c>
    </row>
    <row r="420" spans="2:13" ht="14.25">
      <c r="B420">
        <v>2</v>
      </c>
      <c r="C420">
        <v>3</v>
      </c>
      <c r="D420">
        <v>2</v>
      </c>
      <c r="E420">
        <v>1</v>
      </c>
      <c r="F420">
        <v>1</v>
      </c>
      <c r="G420">
        <v>2</v>
      </c>
      <c r="H420">
        <v>20</v>
      </c>
      <c r="I420">
        <v>4</v>
      </c>
      <c r="J420" t="s">
        <v>424</v>
      </c>
      <c r="K420" s="1">
        <v>43111.645</v>
      </c>
      <c r="L420">
        <f>AVERAGE(B420:G420)</f>
        <v>1.8333333333333333</v>
      </c>
      <c r="M420">
        <f t="shared" si="10"/>
        <v>20.833333333333332</v>
      </c>
    </row>
    <row r="421" spans="2:13" ht="14.25">
      <c r="B421">
        <v>3</v>
      </c>
      <c r="C421">
        <v>3</v>
      </c>
      <c r="D421">
        <v>2</v>
      </c>
      <c r="E421">
        <v>2</v>
      </c>
      <c r="F421">
        <v>2</v>
      </c>
      <c r="G421">
        <v>3</v>
      </c>
      <c r="H421">
        <v>5</v>
      </c>
      <c r="I421">
        <v>4</v>
      </c>
      <c r="J421" t="s">
        <v>425</v>
      </c>
      <c r="K421" s="1">
        <v>43111.71267361111</v>
      </c>
      <c r="L421">
        <f>AVERAGE(B421:G421)</f>
        <v>2.5</v>
      </c>
      <c r="M421">
        <f t="shared" si="10"/>
        <v>37.5</v>
      </c>
    </row>
    <row r="422" spans="2:13" ht="14.25">
      <c r="B422">
        <v>3</v>
      </c>
      <c r="C422">
        <v>3</v>
      </c>
      <c r="D422">
        <v>1</v>
      </c>
      <c r="E422">
        <v>1</v>
      </c>
      <c r="F422">
        <v>1</v>
      </c>
      <c r="G422">
        <v>3</v>
      </c>
      <c r="H422">
        <v>3</v>
      </c>
      <c r="I422">
        <v>5</v>
      </c>
      <c r="J422" t="s">
        <v>426</v>
      </c>
      <c r="K422" s="1">
        <v>43112.065729166665</v>
      </c>
      <c r="L422">
        <f>AVERAGE(B422:G422)</f>
        <v>2</v>
      </c>
      <c r="M422">
        <f t="shared" si="10"/>
        <v>25</v>
      </c>
    </row>
    <row r="423" spans="1:13" ht="14.25">
      <c r="A423" s="3"/>
      <c r="B423">
        <v>2</v>
      </c>
      <c r="C423">
        <v>1</v>
      </c>
      <c r="D423">
        <v>2</v>
      </c>
      <c r="E423">
        <v>1</v>
      </c>
      <c r="F423">
        <v>2</v>
      </c>
      <c r="G423">
        <v>2</v>
      </c>
      <c r="H423">
        <v>0</v>
      </c>
      <c r="I423">
        <v>3</v>
      </c>
      <c r="K423" s="1">
        <v>43112.65840277778</v>
      </c>
      <c r="L423">
        <f>AVERAGE(B423:G423)</f>
        <v>1.6666666666666667</v>
      </c>
      <c r="M423">
        <f t="shared" si="10"/>
        <v>16.666666666666668</v>
      </c>
    </row>
    <row r="424" spans="2:13" ht="14.25">
      <c r="B424">
        <v>2</v>
      </c>
      <c r="C424">
        <v>2</v>
      </c>
      <c r="D424">
        <v>2</v>
      </c>
      <c r="E424">
        <v>1</v>
      </c>
      <c r="F424">
        <v>1</v>
      </c>
      <c r="G424">
        <v>2</v>
      </c>
      <c r="H424">
        <v>5</v>
      </c>
      <c r="I424">
        <v>5</v>
      </c>
      <c r="K424" s="1">
        <v>43112.71986111111</v>
      </c>
      <c r="L424">
        <f>AVERAGE(B424:G424)</f>
        <v>1.6666666666666667</v>
      </c>
      <c r="M424">
        <f t="shared" si="10"/>
        <v>16.666666666666668</v>
      </c>
    </row>
    <row r="425" spans="2:13" ht="14.25">
      <c r="B425">
        <v>2</v>
      </c>
      <c r="C425">
        <v>4</v>
      </c>
      <c r="D425">
        <v>3</v>
      </c>
      <c r="E425">
        <v>2</v>
      </c>
      <c r="F425">
        <v>2</v>
      </c>
      <c r="G425">
        <v>4</v>
      </c>
      <c r="H425">
        <v>5</v>
      </c>
      <c r="I425">
        <v>5</v>
      </c>
      <c r="J425" t="s">
        <v>427</v>
      </c>
      <c r="K425" s="1">
        <v>43113.446909722225</v>
      </c>
      <c r="L425">
        <f>AVERAGE(B425:G425)</f>
        <v>2.8333333333333335</v>
      </c>
      <c r="M425">
        <f t="shared" si="10"/>
        <v>45.833333333333336</v>
      </c>
    </row>
    <row r="426" spans="2:13" ht="14.25">
      <c r="B426">
        <v>2</v>
      </c>
      <c r="C426">
        <v>2</v>
      </c>
      <c r="D426">
        <v>2</v>
      </c>
      <c r="E426">
        <v>2</v>
      </c>
      <c r="F426">
        <v>1</v>
      </c>
      <c r="G426">
        <v>3</v>
      </c>
      <c r="H426">
        <v>10</v>
      </c>
      <c r="I426">
        <v>4</v>
      </c>
      <c r="J426" t="s">
        <v>428</v>
      </c>
      <c r="K426" s="1">
        <v>43116.6306712963</v>
      </c>
      <c r="L426">
        <f>AVERAGE(B426:G426)</f>
        <v>2</v>
      </c>
      <c r="M426">
        <f t="shared" si="10"/>
        <v>25</v>
      </c>
    </row>
    <row r="427" spans="2:13" ht="14.25">
      <c r="B427">
        <v>3</v>
      </c>
      <c r="C427">
        <v>3</v>
      </c>
      <c r="D427">
        <v>2</v>
      </c>
      <c r="E427">
        <v>2</v>
      </c>
      <c r="F427">
        <v>2</v>
      </c>
      <c r="G427">
        <v>3</v>
      </c>
      <c r="H427">
        <v>2</v>
      </c>
      <c r="I427">
        <v>4</v>
      </c>
      <c r="J427" t="s">
        <v>429</v>
      </c>
      <c r="K427" s="1">
        <v>43116.63068287037</v>
      </c>
      <c r="L427">
        <f>AVERAGE(B427:G427)</f>
        <v>2.5</v>
      </c>
      <c r="M427">
        <f t="shared" si="10"/>
        <v>37.5</v>
      </c>
    </row>
    <row r="428" spans="2:13" ht="14.25">
      <c r="B428">
        <v>3</v>
      </c>
      <c r="C428">
        <v>2</v>
      </c>
      <c r="D428">
        <v>2</v>
      </c>
      <c r="E428">
        <v>2</v>
      </c>
      <c r="F428">
        <v>1</v>
      </c>
      <c r="G428">
        <v>4</v>
      </c>
      <c r="H428">
        <v>15</v>
      </c>
      <c r="I428">
        <v>4</v>
      </c>
      <c r="J428" t="s">
        <v>430</v>
      </c>
      <c r="K428" s="1">
        <v>43116.63208333333</v>
      </c>
      <c r="L428">
        <f>AVERAGE(B428:G428)</f>
        <v>2.3333333333333335</v>
      </c>
      <c r="M428">
        <f t="shared" si="10"/>
        <v>33.333333333333336</v>
      </c>
    </row>
    <row r="429" spans="2:13" ht="14.25">
      <c r="B429">
        <v>4</v>
      </c>
      <c r="C429">
        <v>4</v>
      </c>
      <c r="D429">
        <v>3</v>
      </c>
      <c r="E429">
        <v>2</v>
      </c>
      <c r="F429">
        <v>2</v>
      </c>
      <c r="G429">
        <v>5</v>
      </c>
      <c r="H429">
        <v>40</v>
      </c>
      <c r="I429">
        <v>5</v>
      </c>
      <c r="J429" t="s">
        <v>431</v>
      </c>
      <c r="K429" s="1">
        <v>43116.65174768519</v>
      </c>
      <c r="L429">
        <f>AVERAGE(B429:G429)</f>
        <v>3.3333333333333335</v>
      </c>
      <c r="M429">
        <f t="shared" si="10"/>
        <v>58.333333333333336</v>
      </c>
    </row>
    <row r="430" spans="2:13" ht="13.5" customHeight="1">
      <c r="B430">
        <v>2</v>
      </c>
      <c r="C430">
        <v>3</v>
      </c>
      <c r="D430">
        <v>2</v>
      </c>
      <c r="E430">
        <v>2</v>
      </c>
      <c r="F430">
        <v>2</v>
      </c>
      <c r="G430">
        <v>4</v>
      </c>
      <c r="H430">
        <v>10</v>
      </c>
      <c r="I430">
        <v>4</v>
      </c>
      <c r="J430" s="2" t="s">
        <v>432</v>
      </c>
      <c r="K430" s="1">
        <v>43116.670127314814</v>
      </c>
      <c r="L430">
        <f>AVERAGE(B430:G430)</f>
        <v>2.5</v>
      </c>
      <c r="M430">
        <f t="shared" si="10"/>
        <v>37.5</v>
      </c>
    </row>
    <row r="431" spans="2:13" ht="14.25">
      <c r="B431">
        <v>3</v>
      </c>
      <c r="C431">
        <v>3</v>
      </c>
      <c r="D431">
        <v>2</v>
      </c>
      <c r="E431">
        <v>2</v>
      </c>
      <c r="F431">
        <v>1</v>
      </c>
      <c r="G431">
        <v>4</v>
      </c>
      <c r="H431">
        <v>8</v>
      </c>
      <c r="I431">
        <v>5</v>
      </c>
      <c r="J431" t="s">
        <v>433</v>
      </c>
      <c r="K431" s="1">
        <v>43116.85259259259</v>
      </c>
      <c r="L431">
        <f>AVERAGE(B431:G431)</f>
        <v>2.5</v>
      </c>
      <c r="M431">
        <f t="shared" si="10"/>
        <v>37.5</v>
      </c>
    </row>
    <row r="432" spans="2:13" ht="14.25">
      <c r="B432">
        <v>3</v>
      </c>
      <c r="C432">
        <v>2</v>
      </c>
      <c r="D432">
        <v>1</v>
      </c>
      <c r="E432">
        <v>1</v>
      </c>
      <c r="F432">
        <v>1</v>
      </c>
      <c r="G432">
        <v>3</v>
      </c>
      <c r="H432">
        <v>10</v>
      </c>
      <c r="I432">
        <v>4</v>
      </c>
      <c r="J432" t="s">
        <v>434</v>
      </c>
      <c r="K432" s="1">
        <v>43116.997083333335</v>
      </c>
      <c r="L432">
        <f>AVERAGE(B432:G432)</f>
        <v>1.8333333333333333</v>
      </c>
      <c r="M432">
        <f t="shared" si="10"/>
        <v>20.833333333333332</v>
      </c>
    </row>
    <row r="433" spans="2:13" ht="14.25">
      <c r="B433">
        <v>2</v>
      </c>
      <c r="C433">
        <v>3</v>
      </c>
      <c r="D433">
        <v>1</v>
      </c>
      <c r="E433">
        <v>1</v>
      </c>
      <c r="F433">
        <v>2</v>
      </c>
      <c r="G433">
        <v>3</v>
      </c>
      <c r="H433">
        <v>3</v>
      </c>
      <c r="I433">
        <v>4</v>
      </c>
      <c r="J433" t="s">
        <v>435</v>
      </c>
      <c r="K433" s="1">
        <v>43117.69119212963</v>
      </c>
      <c r="L433">
        <f>AVERAGE(B433:G433)</f>
        <v>2</v>
      </c>
      <c r="M433">
        <f t="shared" si="10"/>
        <v>25</v>
      </c>
    </row>
    <row r="434" spans="2:13" ht="14.25">
      <c r="B434">
        <v>2</v>
      </c>
      <c r="C434">
        <v>1</v>
      </c>
      <c r="D434">
        <v>1</v>
      </c>
      <c r="E434">
        <v>1</v>
      </c>
      <c r="F434">
        <v>1</v>
      </c>
      <c r="G434">
        <v>2</v>
      </c>
      <c r="H434">
        <v>5</v>
      </c>
      <c r="I434">
        <v>4</v>
      </c>
      <c r="J434" t="s">
        <v>436</v>
      </c>
      <c r="K434" s="1">
        <v>43117.80975694444</v>
      </c>
      <c r="L434">
        <f>AVERAGE(B434:G434)</f>
        <v>1.3333333333333333</v>
      </c>
      <c r="M434">
        <f aca="true" t="shared" si="11" ref="M434:M468">25*(L434-1)</f>
        <v>8.333333333333332</v>
      </c>
    </row>
    <row r="435" spans="2:13" ht="14.25">
      <c r="B435">
        <v>3</v>
      </c>
      <c r="C435">
        <v>2</v>
      </c>
      <c r="D435">
        <v>2</v>
      </c>
      <c r="E435">
        <v>1</v>
      </c>
      <c r="F435">
        <v>1</v>
      </c>
      <c r="G435">
        <v>2</v>
      </c>
      <c r="H435">
        <v>0</v>
      </c>
      <c r="I435">
        <v>4</v>
      </c>
      <c r="J435" t="s">
        <v>437</v>
      </c>
      <c r="K435" s="1">
        <v>43118.47824074074</v>
      </c>
      <c r="L435">
        <f>AVERAGE(B435:G435)</f>
        <v>1.8333333333333333</v>
      </c>
      <c r="M435">
        <f t="shared" si="11"/>
        <v>20.833333333333332</v>
      </c>
    </row>
    <row r="436" spans="2:13" ht="14.25">
      <c r="B436">
        <v>2</v>
      </c>
      <c r="C436">
        <v>3</v>
      </c>
      <c r="D436">
        <v>2</v>
      </c>
      <c r="E436">
        <v>2</v>
      </c>
      <c r="F436">
        <v>1</v>
      </c>
      <c r="G436">
        <v>1</v>
      </c>
      <c r="H436">
        <v>0</v>
      </c>
      <c r="I436">
        <v>3</v>
      </c>
      <c r="J436" t="s">
        <v>438</v>
      </c>
      <c r="K436" s="1">
        <v>43118.686944444446</v>
      </c>
      <c r="L436">
        <f>AVERAGE(B436:G436)</f>
        <v>1.8333333333333333</v>
      </c>
      <c r="M436">
        <f t="shared" si="11"/>
        <v>20.833333333333332</v>
      </c>
    </row>
    <row r="437" spans="2:13" ht="14.25" customHeight="1">
      <c r="B437">
        <v>3</v>
      </c>
      <c r="C437">
        <v>3</v>
      </c>
      <c r="D437">
        <v>4</v>
      </c>
      <c r="E437">
        <v>4</v>
      </c>
      <c r="F437">
        <v>4</v>
      </c>
      <c r="G437">
        <v>4</v>
      </c>
      <c r="H437">
        <v>20</v>
      </c>
      <c r="I437">
        <v>5</v>
      </c>
      <c r="J437" s="2" t="s">
        <v>439</v>
      </c>
      <c r="K437" s="1">
        <v>43118.70570601852</v>
      </c>
      <c r="L437">
        <f>AVERAGE(B437:G437)</f>
        <v>3.6666666666666665</v>
      </c>
      <c r="M437">
        <f t="shared" si="11"/>
        <v>66.66666666666666</v>
      </c>
    </row>
    <row r="438" spans="2:13" ht="14.25">
      <c r="B438">
        <v>2</v>
      </c>
      <c r="C438">
        <v>3</v>
      </c>
      <c r="D438">
        <v>2</v>
      </c>
      <c r="E438">
        <v>2</v>
      </c>
      <c r="F438">
        <v>2</v>
      </c>
      <c r="G438">
        <v>3</v>
      </c>
      <c r="H438">
        <v>2</v>
      </c>
      <c r="I438">
        <v>5</v>
      </c>
      <c r="J438" t="s">
        <v>350</v>
      </c>
      <c r="K438" s="1">
        <v>43118.72020833333</v>
      </c>
      <c r="L438">
        <f>AVERAGE(B438:G438)</f>
        <v>2.3333333333333335</v>
      </c>
      <c r="M438">
        <f t="shared" si="11"/>
        <v>33.333333333333336</v>
      </c>
    </row>
    <row r="439" spans="2:13" ht="14.25" customHeight="1">
      <c r="B439">
        <v>3</v>
      </c>
      <c r="C439">
        <v>3</v>
      </c>
      <c r="D439">
        <v>2</v>
      </c>
      <c r="E439">
        <v>3</v>
      </c>
      <c r="F439">
        <v>2</v>
      </c>
      <c r="G439">
        <v>3</v>
      </c>
      <c r="H439">
        <v>25</v>
      </c>
      <c r="I439">
        <v>4</v>
      </c>
      <c r="J439" s="2" t="s">
        <v>440</v>
      </c>
      <c r="K439" s="1">
        <v>43118.73196759259</v>
      </c>
      <c r="L439">
        <f>AVERAGE(B439:G439)</f>
        <v>2.6666666666666665</v>
      </c>
      <c r="M439">
        <f t="shared" si="11"/>
        <v>41.666666666666664</v>
      </c>
    </row>
    <row r="440" spans="2:13" ht="14.25">
      <c r="B440">
        <v>2</v>
      </c>
      <c r="C440">
        <v>2</v>
      </c>
      <c r="D440">
        <v>2</v>
      </c>
      <c r="E440">
        <v>5</v>
      </c>
      <c r="F440">
        <v>3</v>
      </c>
      <c r="G440">
        <v>5</v>
      </c>
      <c r="H440">
        <v>85</v>
      </c>
      <c r="I440">
        <v>5</v>
      </c>
      <c r="J440" t="s">
        <v>441</v>
      </c>
      <c r="K440" s="1">
        <v>43118.75943287037</v>
      </c>
      <c r="L440">
        <f>AVERAGE(B440:G440)</f>
        <v>3.1666666666666665</v>
      </c>
      <c r="M440">
        <f t="shared" si="11"/>
        <v>54.166666666666664</v>
      </c>
    </row>
    <row r="441" spans="2:13" ht="14.25">
      <c r="B441">
        <v>4</v>
      </c>
      <c r="C441">
        <v>3</v>
      </c>
      <c r="D441">
        <v>3</v>
      </c>
      <c r="E441">
        <v>3</v>
      </c>
      <c r="F441">
        <v>2</v>
      </c>
      <c r="G441">
        <v>5</v>
      </c>
      <c r="H441">
        <v>30</v>
      </c>
      <c r="I441">
        <v>4</v>
      </c>
      <c r="J441" t="s">
        <v>442</v>
      </c>
      <c r="K441" s="1">
        <v>43118.981724537036</v>
      </c>
      <c r="L441">
        <f>AVERAGE(B441:G441)</f>
        <v>3.3333333333333335</v>
      </c>
      <c r="M441">
        <f t="shared" si="11"/>
        <v>58.333333333333336</v>
      </c>
    </row>
    <row r="442" spans="2:13" ht="14.25">
      <c r="B442">
        <v>2</v>
      </c>
      <c r="C442">
        <v>2</v>
      </c>
      <c r="D442">
        <v>1</v>
      </c>
      <c r="E442">
        <v>1</v>
      </c>
      <c r="F442">
        <v>1</v>
      </c>
      <c r="G442">
        <v>2</v>
      </c>
      <c r="H442">
        <v>5</v>
      </c>
      <c r="I442">
        <v>4</v>
      </c>
      <c r="J442" t="s">
        <v>443</v>
      </c>
      <c r="K442" s="1">
        <v>43119.01484953704</v>
      </c>
      <c r="L442">
        <f>AVERAGE(B442:G442)</f>
        <v>1.5</v>
      </c>
      <c r="M442">
        <f t="shared" si="11"/>
        <v>12.5</v>
      </c>
    </row>
    <row r="443" spans="2:13" ht="14.25">
      <c r="B443">
        <v>3</v>
      </c>
      <c r="C443">
        <v>3</v>
      </c>
      <c r="D443">
        <v>2</v>
      </c>
      <c r="E443">
        <v>3</v>
      </c>
      <c r="F443">
        <v>2</v>
      </c>
      <c r="G443">
        <v>3</v>
      </c>
      <c r="H443">
        <v>25</v>
      </c>
      <c r="I443">
        <v>5</v>
      </c>
      <c r="J443" t="s">
        <v>444</v>
      </c>
      <c r="K443" s="1">
        <v>43119.68408564815</v>
      </c>
      <c r="L443">
        <f>AVERAGE(B443:G443)</f>
        <v>2.6666666666666665</v>
      </c>
      <c r="M443">
        <f t="shared" si="11"/>
        <v>41.666666666666664</v>
      </c>
    </row>
    <row r="444" spans="2:13" ht="14.25">
      <c r="B444">
        <v>2</v>
      </c>
      <c r="C444">
        <v>2</v>
      </c>
      <c r="D444">
        <v>2</v>
      </c>
      <c r="E444">
        <v>1</v>
      </c>
      <c r="F444">
        <v>1</v>
      </c>
      <c r="G444">
        <v>3</v>
      </c>
      <c r="H444">
        <v>0</v>
      </c>
      <c r="I444">
        <v>4</v>
      </c>
      <c r="J444" t="s">
        <v>445</v>
      </c>
      <c r="K444" s="1">
        <v>43119.91577546296</v>
      </c>
      <c r="L444">
        <f>AVERAGE(B444:G444)</f>
        <v>1.8333333333333333</v>
      </c>
      <c r="M444">
        <f t="shared" si="11"/>
        <v>20.833333333333332</v>
      </c>
    </row>
    <row r="445" spans="1:13" ht="14.25">
      <c r="A445" s="3"/>
      <c r="B445">
        <v>3</v>
      </c>
      <c r="C445">
        <v>3</v>
      </c>
      <c r="D445">
        <v>3</v>
      </c>
      <c r="E445">
        <v>4</v>
      </c>
      <c r="F445">
        <v>4</v>
      </c>
      <c r="G445">
        <v>4</v>
      </c>
      <c r="H445">
        <v>60</v>
      </c>
      <c r="I445">
        <v>5</v>
      </c>
      <c r="J445" t="s">
        <v>446</v>
      </c>
      <c r="K445" s="1">
        <v>43120.09568287037</v>
      </c>
      <c r="L445">
        <f>AVERAGE(B445:G445)</f>
        <v>3.5</v>
      </c>
      <c r="M445">
        <f t="shared" si="11"/>
        <v>62.5</v>
      </c>
    </row>
    <row r="446" spans="2:13" ht="14.25">
      <c r="B446">
        <v>3</v>
      </c>
      <c r="C446">
        <v>2</v>
      </c>
      <c r="D446">
        <v>3</v>
      </c>
      <c r="E446">
        <v>1</v>
      </c>
      <c r="F446">
        <v>1</v>
      </c>
      <c r="G446">
        <v>3</v>
      </c>
      <c r="H446">
        <v>20</v>
      </c>
      <c r="I446">
        <v>4</v>
      </c>
      <c r="J446" t="s">
        <v>447</v>
      </c>
      <c r="K446" s="1">
        <v>43120.534212962964</v>
      </c>
      <c r="L446">
        <f>AVERAGE(B446:G446)</f>
        <v>2.1666666666666665</v>
      </c>
      <c r="M446">
        <f t="shared" si="11"/>
        <v>29.166666666666664</v>
      </c>
    </row>
    <row r="447" spans="2:13" ht="14.25">
      <c r="B447">
        <v>4</v>
      </c>
      <c r="C447">
        <v>3</v>
      </c>
      <c r="D447">
        <v>3</v>
      </c>
      <c r="E447">
        <v>4</v>
      </c>
      <c r="F447">
        <v>2</v>
      </c>
      <c r="G447">
        <v>5</v>
      </c>
      <c r="H447">
        <v>10</v>
      </c>
      <c r="I447">
        <v>5</v>
      </c>
      <c r="K447" s="1">
        <v>43122.79386574074</v>
      </c>
      <c r="L447">
        <f>AVERAGE(B447:G447)</f>
        <v>3.5</v>
      </c>
      <c r="M447">
        <f t="shared" si="11"/>
        <v>62.5</v>
      </c>
    </row>
    <row r="448" spans="2:13" ht="14.25">
      <c r="B448">
        <v>1</v>
      </c>
      <c r="C448">
        <v>1</v>
      </c>
      <c r="D448">
        <v>1</v>
      </c>
      <c r="E448">
        <v>1</v>
      </c>
      <c r="F448">
        <v>1</v>
      </c>
      <c r="G448">
        <v>1</v>
      </c>
      <c r="H448">
        <v>0</v>
      </c>
      <c r="I448">
        <v>2</v>
      </c>
      <c r="J448" t="s">
        <v>448</v>
      </c>
      <c r="K448" s="1">
        <v>43123.66048611111</v>
      </c>
      <c r="L448">
        <f>AVERAGE(B448:G448)</f>
        <v>1</v>
      </c>
      <c r="M448">
        <f t="shared" si="11"/>
        <v>0</v>
      </c>
    </row>
    <row r="449" spans="2:13" ht="14.25">
      <c r="B449">
        <v>3</v>
      </c>
      <c r="C449">
        <v>4</v>
      </c>
      <c r="D449">
        <v>3</v>
      </c>
      <c r="E449">
        <v>2</v>
      </c>
      <c r="F449">
        <v>2</v>
      </c>
      <c r="G449">
        <v>4</v>
      </c>
      <c r="H449">
        <v>70</v>
      </c>
      <c r="I449">
        <v>5</v>
      </c>
      <c r="J449" t="s">
        <v>350</v>
      </c>
      <c r="K449" s="1">
        <v>43123.682800925926</v>
      </c>
      <c r="L449">
        <f>AVERAGE(B449:G449)</f>
        <v>3</v>
      </c>
      <c r="M449">
        <f t="shared" si="11"/>
        <v>50</v>
      </c>
    </row>
    <row r="450" spans="2:13" ht="14.25" customHeight="1">
      <c r="B450">
        <v>2</v>
      </c>
      <c r="C450">
        <v>2</v>
      </c>
      <c r="D450">
        <v>2</v>
      </c>
      <c r="E450">
        <v>2</v>
      </c>
      <c r="F450">
        <v>2</v>
      </c>
      <c r="G450">
        <v>2</v>
      </c>
      <c r="H450">
        <v>2</v>
      </c>
      <c r="I450">
        <v>4</v>
      </c>
      <c r="J450" s="2" t="s">
        <v>449</v>
      </c>
      <c r="K450" s="1">
        <v>43123.68907407407</v>
      </c>
      <c r="L450">
        <f>AVERAGE(B450:G450)</f>
        <v>2</v>
      </c>
      <c r="M450">
        <f t="shared" si="11"/>
        <v>25</v>
      </c>
    </row>
    <row r="451" spans="2:13" ht="14.25">
      <c r="B451">
        <v>3</v>
      </c>
      <c r="C451">
        <v>2</v>
      </c>
      <c r="D451">
        <v>2</v>
      </c>
      <c r="E451">
        <v>2</v>
      </c>
      <c r="F451">
        <v>3</v>
      </c>
      <c r="G451">
        <v>4</v>
      </c>
      <c r="H451">
        <v>7</v>
      </c>
      <c r="I451">
        <v>4</v>
      </c>
      <c r="J451" t="s">
        <v>450</v>
      </c>
      <c r="K451" s="1">
        <v>43123.735925925925</v>
      </c>
      <c r="L451">
        <f>AVERAGE(B451:G451)</f>
        <v>2.6666666666666665</v>
      </c>
      <c r="M451">
        <f t="shared" si="11"/>
        <v>41.666666666666664</v>
      </c>
    </row>
    <row r="452" spans="2:13" ht="14.25">
      <c r="B452">
        <v>2</v>
      </c>
      <c r="C452">
        <v>2</v>
      </c>
      <c r="D452">
        <v>2</v>
      </c>
      <c r="E452">
        <v>1</v>
      </c>
      <c r="F452">
        <v>1</v>
      </c>
      <c r="G452">
        <v>2</v>
      </c>
      <c r="H452">
        <v>10</v>
      </c>
      <c r="I452">
        <v>4</v>
      </c>
      <c r="J452" t="s">
        <v>451</v>
      </c>
      <c r="K452" s="1">
        <v>43124.053564814814</v>
      </c>
      <c r="L452">
        <f>AVERAGE(B452:G452)</f>
        <v>1.6666666666666667</v>
      </c>
      <c r="M452">
        <f t="shared" si="11"/>
        <v>16.666666666666668</v>
      </c>
    </row>
    <row r="453" spans="2:13" ht="14.25">
      <c r="B453">
        <v>3</v>
      </c>
      <c r="C453">
        <v>3</v>
      </c>
      <c r="D453">
        <v>3</v>
      </c>
      <c r="E453">
        <v>2</v>
      </c>
      <c r="F453">
        <v>2</v>
      </c>
      <c r="G453">
        <v>4</v>
      </c>
      <c r="H453">
        <v>10</v>
      </c>
      <c r="I453">
        <v>5</v>
      </c>
      <c r="K453" s="1">
        <v>43125.68487268518</v>
      </c>
      <c r="L453">
        <f>AVERAGE(B453:G453)</f>
        <v>2.8333333333333335</v>
      </c>
      <c r="M453">
        <f t="shared" si="11"/>
        <v>45.833333333333336</v>
      </c>
    </row>
    <row r="454" spans="2:13" ht="14.25">
      <c r="B454">
        <v>2</v>
      </c>
      <c r="C454">
        <v>3</v>
      </c>
      <c r="D454">
        <v>2</v>
      </c>
      <c r="E454">
        <v>1</v>
      </c>
      <c r="F454">
        <v>2</v>
      </c>
      <c r="G454">
        <v>3</v>
      </c>
      <c r="H454">
        <v>15</v>
      </c>
      <c r="I454">
        <v>4</v>
      </c>
      <c r="J454" t="s">
        <v>452</v>
      </c>
      <c r="K454" s="1">
        <v>43127.88880787037</v>
      </c>
      <c r="L454">
        <f>AVERAGE(B454:G454)</f>
        <v>2.1666666666666665</v>
      </c>
      <c r="M454">
        <f t="shared" si="11"/>
        <v>29.166666666666664</v>
      </c>
    </row>
    <row r="455" spans="2:13" ht="14.25" customHeight="1">
      <c r="B455">
        <v>2</v>
      </c>
      <c r="C455">
        <v>2</v>
      </c>
      <c r="D455">
        <v>2</v>
      </c>
      <c r="E455">
        <v>2</v>
      </c>
      <c r="F455">
        <v>1</v>
      </c>
      <c r="G455">
        <v>3</v>
      </c>
      <c r="H455">
        <v>0</v>
      </c>
      <c r="I455">
        <v>4</v>
      </c>
      <c r="J455" s="2" t="s">
        <v>453</v>
      </c>
      <c r="K455" s="1">
        <v>43129.658472222225</v>
      </c>
      <c r="L455">
        <f>AVERAGE(B455:G455)</f>
        <v>2</v>
      </c>
      <c r="M455">
        <f t="shared" si="11"/>
        <v>25</v>
      </c>
    </row>
    <row r="456" spans="2:13" ht="14.25">
      <c r="B456">
        <v>2</v>
      </c>
      <c r="C456">
        <v>3</v>
      </c>
      <c r="D456">
        <v>3</v>
      </c>
      <c r="E456">
        <v>2</v>
      </c>
      <c r="F456">
        <v>1</v>
      </c>
      <c r="G456">
        <v>2</v>
      </c>
      <c r="H456">
        <v>15</v>
      </c>
      <c r="I456">
        <v>4</v>
      </c>
      <c r="J456" t="s">
        <v>454</v>
      </c>
      <c r="K456" s="1">
        <v>43129.81340277778</v>
      </c>
      <c r="L456">
        <f>AVERAGE(B456:G456)</f>
        <v>2.1666666666666665</v>
      </c>
      <c r="M456">
        <f t="shared" si="11"/>
        <v>29.166666666666664</v>
      </c>
    </row>
    <row r="457" spans="2:13" ht="14.25">
      <c r="B457">
        <v>2</v>
      </c>
      <c r="C457">
        <v>3</v>
      </c>
      <c r="D457">
        <v>2</v>
      </c>
      <c r="E457">
        <v>1</v>
      </c>
      <c r="F457">
        <v>1</v>
      </c>
      <c r="G457">
        <v>3</v>
      </c>
      <c r="H457">
        <v>8</v>
      </c>
      <c r="I457">
        <v>5</v>
      </c>
      <c r="J457" t="s">
        <v>455</v>
      </c>
      <c r="K457" s="1">
        <v>43129.944560185184</v>
      </c>
      <c r="L457">
        <f>AVERAGE(B457:G457)</f>
        <v>2</v>
      </c>
      <c r="M457">
        <f t="shared" si="11"/>
        <v>25</v>
      </c>
    </row>
    <row r="458" spans="2:13" ht="14.25">
      <c r="B458">
        <v>3</v>
      </c>
      <c r="C458">
        <v>3</v>
      </c>
      <c r="D458">
        <v>1</v>
      </c>
      <c r="E458">
        <v>2</v>
      </c>
      <c r="F458">
        <v>1</v>
      </c>
      <c r="G458">
        <v>2</v>
      </c>
      <c r="H458">
        <v>0</v>
      </c>
      <c r="I458">
        <v>4</v>
      </c>
      <c r="J458" t="s">
        <v>456</v>
      </c>
      <c r="K458" s="1">
        <v>43129.963055555556</v>
      </c>
      <c r="L458">
        <f>AVERAGE(B458:G458)</f>
        <v>2</v>
      </c>
      <c r="M458">
        <f t="shared" si="11"/>
        <v>25</v>
      </c>
    </row>
    <row r="459" spans="2:13" ht="14.25">
      <c r="B459">
        <v>2</v>
      </c>
      <c r="C459">
        <v>2</v>
      </c>
      <c r="D459">
        <v>1</v>
      </c>
      <c r="E459">
        <v>1</v>
      </c>
      <c r="F459">
        <v>1</v>
      </c>
      <c r="G459">
        <v>2</v>
      </c>
      <c r="H459">
        <v>1</v>
      </c>
      <c r="I459">
        <v>4</v>
      </c>
      <c r="J459" t="s">
        <v>457</v>
      </c>
      <c r="K459" s="1">
        <v>43130.68038194445</v>
      </c>
      <c r="L459">
        <f>AVERAGE(B459:G459)</f>
        <v>1.5</v>
      </c>
      <c r="M459">
        <f t="shared" si="11"/>
        <v>12.5</v>
      </c>
    </row>
    <row r="460" spans="2:13" ht="14.25">
      <c r="B460">
        <v>3</v>
      </c>
      <c r="C460">
        <v>2</v>
      </c>
      <c r="D460">
        <v>2</v>
      </c>
      <c r="E460">
        <v>1</v>
      </c>
      <c r="F460">
        <v>1</v>
      </c>
      <c r="G460">
        <v>2</v>
      </c>
      <c r="H460">
        <v>10</v>
      </c>
      <c r="I460">
        <v>4</v>
      </c>
      <c r="J460" t="s">
        <v>458</v>
      </c>
      <c r="K460" s="1">
        <v>43130.863344907404</v>
      </c>
      <c r="L460">
        <f>AVERAGE(B460:G460)</f>
        <v>1.8333333333333333</v>
      </c>
      <c r="M460">
        <f t="shared" si="11"/>
        <v>20.833333333333332</v>
      </c>
    </row>
    <row r="461" spans="2:13" ht="14.25">
      <c r="B461">
        <v>2</v>
      </c>
      <c r="C461">
        <v>1</v>
      </c>
      <c r="D461">
        <v>1</v>
      </c>
      <c r="E461">
        <v>3</v>
      </c>
      <c r="F461">
        <v>1</v>
      </c>
      <c r="G461">
        <v>2</v>
      </c>
      <c r="H461">
        <v>0</v>
      </c>
      <c r="I461">
        <v>4</v>
      </c>
      <c r="J461" t="s">
        <v>459</v>
      </c>
      <c r="K461" s="1">
        <v>43131.636469907404</v>
      </c>
      <c r="L461">
        <f>AVERAGE(B461:G461)</f>
        <v>1.6666666666666667</v>
      </c>
      <c r="M461">
        <f t="shared" si="11"/>
        <v>16.666666666666668</v>
      </c>
    </row>
    <row r="462" spans="2:13" ht="14.25">
      <c r="B462">
        <v>3</v>
      </c>
      <c r="C462">
        <v>2</v>
      </c>
      <c r="D462">
        <v>1</v>
      </c>
      <c r="E462">
        <v>2</v>
      </c>
      <c r="F462">
        <v>1</v>
      </c>
      <c r="G462">
        <v>3</v>
      </c>
      <c r="H462">
        <v>3</v>
      </c>
      <c r="I462">
        <v>5</v>
      </c>
      <c r="J462" t="s">
        <v>460</v>
      </c>
      <c r="K462" s="1">
        <v>43131.77664351852</v>
      </c>
      <c r="L462">
        <f>AVERAGE(B462:G462)</f>
        <v>2</v>
      </c>
      <c r="M462">
        <f t="shared" si="11"/>
        <v>25</v>
      </c>
    </row>
    <row r="463" spans="2:13" ht="14.25">
      <c r="B463">
        <v>3</v>
      </c>
      <c r="C463">
        <v>4</v>
      </c>
      <c r="D463">
        <v>4</v>
      </c>
      <c r="E463">
        <v>4</v>
      </c>
      <c r="F463">
        <v>2</v>
      </c>
      <c r="G463">
        <v>3</v>
      </c>
      <c r="H463">
        <v>10</v>
      </c>
      <c r="I463">
        <v>5</v>
      </c>
      <c r="J463" t="s">
        <v>350</v>
      </c>
      <c r="K463" s="1">
        <v>43131.81353009259</v>
      </c>
      <c r="L463">
        <f>AVERAGE(B463:G463)</f>
        <v>3.3333333333333335</v>
      </c>
      <c r="M463">
        <f t="shared" si="11"/>
        <v>58.333333333333336</v>
      </c>
    </row>
    <row r="464" spans="2:13" ht="14.25">
      <c r="B464">
        <v>2</v>
      </c>
      <c r="C464">
        <v>2</v>
      </c>
      <c r="D464">
        <v>2</v>
      </c>
      <c r="E464">
        <v>1</v>
      </c>
      <c r="F464">
        <v>1</v>
      </c>
      <c r="G464">
        <v>3</v>
      </c>
      <c r="H464">
        <v>0</v>
      </c>
      <c r="I464">
        <v>4</v>
      </c>
      <c r="J464" t="s">
        <v>461</v>
      </c>
      <c r="K464" s="1">
        <v>43132.485081018516</v>
      </c>
      <c r="L464">
        <f>AVERAGE(B464:G464)</f>
        <v>1.8333333333333333</v>
      </c>
      <c r="M464">
        <f t="shared" si="11"/>
        <v>20.833333333333332</v>
      </c>
    </row>
    <row r="465" spans="2:13" ht="14.25">
      <c r="B465">
        <v>2</v>
      </c>
      <c r="C465">
        <v>2</v>
      </c>
      <c r="D465">
        <v>1</v>
      </c>
      <c r="E465">
        <v>1</v>
      </c>
      <c r="F465">
        <v>1</v>
      </c>
      <c r="G465">
        <v>2</v>
      </c>
      <c r="H465">
        <v>2</v>
      </c>
      <c r="I465">
        <v>5</v>
      </c>
      <c r="J465" t="s">
        <v>462</v>
      </c>
      <c r="K465" s="1">
        <v>43132.691608796296</v>
      </c>
      <c r="L465">
        <f>AVERAGE(B465:G465)</f>
        <v>1.5</v>
      </c>
      <c r="M465">
        <f t="shared" si="11"/>
        <v>12.5</v>
      </c>
    </row>
    <row r="466" spans="2:13" ht="14.25">
      <c r="B466">
        <v>3</v>
      </c>
      <c r="C466">
        <v>3</v>
      </c>
      <c r="D466">
        <v>2</v>
      </c>
      <c r="E466">
        <v>1</v>
      </c>
      <c r="F466">
        <v>1</v>
      </c>
      <c r="G466">
        <v>2</v>
      </c>
      <c r="H466">
        <v>5</v>
      </c>
      <c r="I466">
        <v>4</v>
      </c>
      <c r="K466" s="1">
        <v>43133.63164351852</v>
      </c>
      <c r="L466">
        <f>AVERAGE(B466:G466)</f>
        <v>2</v>
      </c>
      <c r="M466">
        <f t="shared" si="11"/>
        <v>25</v>
      </c>
    </row>
    <row r="467" spans="2:13" ht="14.25">
      <c r="B467">
        <v>2</v>
      </c>
      <c r="C467">
        <v>2</v>
      </c>
      <c r="D467">
        <v>3</v>
      </c>
      <c r="E467">
        <v>2</v>
      </c>
      <c r="F467">
        <v>1</v>
      </c>
      <c r="G467">
        <v>2</v>
      </c>
      <c r="H467">
        <v>5</v>
      </c>
      <c r="I467">
        <v>5</v>
      </c>
      <c r="J467" t="s">
        <v>463</v>
      </c>
      <c r="K467" s="1">
        <v>43136.84821759259</v>
      </c>
      <c r="L467">
        <f>AVERAGE(B467:G467)</f>
        <v>2</v>
      </c>
      <c r="M467">
        <f t="shared" si="11"/>
        <v>25</v>
      </c>
    </row>
    <row r="468" spans="2:13" ht="14.25">
      <c r="B468">
        <v>3</v>
      </c>
      <c r="C468">
        <v>4</v>
      </c>
      <c r="D468">
        <v>2</v>
      </c>
      <c r="E468">
        <v>3</v>
      </c>
      <c r="F468">
        <v>2</v>
      </c>
      <c r="G468">
        <v>5</v>
      </c>
      <c r="H468">
        <v>6</v>
      </c>
      <c r="I468">
        <v>5</v>
      </c>
      <c r="J468" t="s">
        <v>464</v>
      </c>
      <c r="K468" s="1">
        <v>43137.09542824074</v>
      </c>
      <c r="L468">
        <f>AVERAGE(B468:G468)</f>
        <v>3.1666666666666665</v>
      </c>
      <c r="M468">
        <f t="shared" si="11"/>
        <v>54.166666666666664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9"/>
  <sheetViews>
    <sheetView zoomScalePageLayoutView="0" workbookViewId="0" topLeftCell="A1">
      <pane ySplit="1" topLeftCell="A2" activePane="bottomLeft" state="frozen"/>
      <selection pane="topLeft" activeCell="A1" sqref="A1"/>
      <selection pane="bottomLeft" activeCell="J16" sqref="J16"/>
    </sheetView>
  </sheetViews>
  <sheetFormatPr defaultColWidth="9.140625" defaultRowHeight="15"/>
  <cols>
    <col min="12" max="12" width="17.28125" style="0" customWidth="1"/>
  </cols>
  <sheetData>
    <row r="1" spans="2:12" s="4" customFormat="1" ht="14.25">
      <c r="B1" s="4" t="s">
        <v>0</v>
      </c>
      <c r="C1" s="4" t="s">
        <v>1</v>
      </c>
      <c r="D1" s="4" t="s">
        <v>2</v>
      </c>
      <c r="E1" s="4" t="s">
        <v>3</v>
      </c>
      <c r="F1" s="4" t="s">
        <v>4</v>
      </c>
      <c r="G1" s="4" t="s">
        <v>5</v>
      </c>
      <c r="H1" s="4" t="s">
        <v>122</v>
      </c>
      <c r="I1" s="4" t="s">
        <v>123</v>
      </c>
      <c r="J1" s="4" t="s">
        <v>124</v>
      </c>
      <c r="K1" s="4" t="s">
        <v>125</v>
      </c>
      <c r="L1" s="4" t="s">
        <v>9</v>
      </c>
    </row>
    <row r="2" spans="2:12" ht="14.25">
      <c r="B2">
        <v>1</v>
      </c>
      <c r="C2">
        <v>1</v>
      </c>
      <c r="D2">
        <v>1</v>
      </c>
      <c r="E2">
        <v>1</v>
      </c>
      <c r="F2">
        <v>1</v>
      </c>
      <c r="G2">
        <v>1</v>
      </c>
      <c r="H2">
        <f>AVERAGE(B2:G2)</f>
        <v>1</v>
      </c>
      <c r="I2">
        <v>0</v>
      </c>
      <c r="J2">
        <v>3</v>
      </c>
      <c r="K2" t="s">
        <v>96</v>
      </c>
      <c r="L2" s="1">
        <v>42906.342361111114</v>
      </c>
    </row>
    <row r="3" spans="2:12" ht="14.25">
      <c r="B3">
        <v>2</v>
      </c>
      <c r="C3">
        <v>3</v>
      </c>
      <c r="D3">
        <v>1</v>
      </c>
      <c r="E3">
        <v>1</v>
      </c>
      <c r="F3">
        <v>1</v>
      </c>
      <c r="G3">
        <v>3</v>
      </c>
      <c r="H3">
        <f aca="true" t="shared" si="0" ref="H3:H11">AVERAGE(B3:G3)</f>
        <v>1.8333333333333333</v>
      </c>
      <c r="I3">
        <v>15</v>
      </c>
      <c r="J3">
        <v>5</v>
      </c>
      <c r="K3" t="s">
        <v>126</v>
      </c>
      <c r="L3" s="1">
        <v>42906.34722222222</v>
      </c>
    </row>
    <row r="4" spans="2:12" ht="14.25">
      <c r="B4">
        <v>1</v>
      </c>
      <c r="C4">
        <v>1</v>
      </c>
      <c r="D4">
        <v>1</v>
      </c>
      <c r="E4">
        <v>1</v>
      </c>
      <c r="F4">
        <v>1</v>
      </c>
      <c r="G4">
        <v>1</v>
      </c>
      <c r="H4">
        <f t="shared" si="0"/>
        <v>1</v>
      </c>
      <c r="I4">
        <v>0</v>
      </c>
      <c r="J4">
        <v>3</v>
      </c>
      <c r="K4" t="s">
        <v>127</v>
      </c>
      <c r="L4" s="1">
        <v>42906.34861111111</v>
      </c>
    </row>
    <row r="5" spans="2:12" ht="14.25">
      <c r="B5">
        <v>2</v>
      </c>
      <c r="C5">
        <v>2</v>
      </c>
      <c r="D5">
        <v>2</v>
      </c>
      <c r="E5">
        <v>1</v>
      </c>
      <c r="F5">
        <v>1</v>
      </c>
      <c r="G5">
        <v>2</v>
      </c>
      <c r="H5">
        <f t="shared" si="0"/>
        <v>1.6666666666666667</v>
      </c>
      <c r="I5">
        <v>10</v>
      </c>
      <c r="J5">
        <v>4</v>
      </c>
      <c r="L5" s="1">
        <v>42906.56736111111</v>
      </c>
    </row>
    <row r="6" spans="2:12" ht="14.25">
      <c r="B6">
        <v>1</v>
      </c>
      <c r="C6">
        <v>1</v>
      </c>
      <c r="D6">
        <v>1</v>
      </c>
      <c r="E6">
        <v>2</v>
      </c>
      <c r="F6">
        <v>1</v>
      </c>
      <c r="G6">
        <v>2</v>
      </c>
      <c r="H6">
        <f t="shared" si="0"/>
        <v>1.3333333333333333</v>
      </c>
      <c r="I6">
        <v>0</v>
      </c>
      <c r="J6">
        <v>4</v>
      </c>
      <c r="K6" t="s">
        <v>128</v>
      </c>
      <c r="L6" s="1">
        <v>42906.60208333333</v>
      </c>
    </row>
    <row r="7" spans="2:12" ht="14.25">
      <c r="B7">
        <v>1</v>
      </c>
      <c r="C7">
        <v>1</v>
      </c>
      <c r="D7">
        <v>1</v>
      </c>
      <c r="E7">
        <v>1</v>
      </c>
      <c r="F7">
        <v>1</v>
      </c>
      <c r="G7">
        <v>2</v>
      </c>
      <c r="H7">
        <f t="shared" si="0"/>
        <v>1.1666666666666667</v>
      </c>
      <c r="I7">
        <v>0</v>
      </c>
      <c r="J7">
        <v>3</v>
      </c>
      <c r="K7" t="s">
        <v>129</v>
      </c>
      <c r="L7" s="1">
        <v>42907.375</v>
      </c>
    </row>
    <row r="8" spans="2:12" ht="14.25">
      <c r="B8">
        <v>1</v>
      </c>
      <c r="C8">
        <v>1</v>
      </c>
      <c r="D8">
        <v>1</v>
      </c>
      <c r="E8">
        <v>1</v>
      </c>
      <c r="F8">
        <v>1</v>
      </c>
      <c r="G8">
        <v>1</v>
      </c>
      <c r="H8">
        <f t="shared" si="0"/>
        <v>1</v>
      </c>
      <c r="I8">
        <v>0</v>
      </c>
      <c r="J8">
        <v>3</v>
      </c>
      <c r="K8" t="s">
        <v>130</v>
      </c>
      <c r="L8" s="1">
        <v>42907.43819444445</v>
      </c>
    </row>
    <row r="9" spans="2:12" ht="14.25">
      <c r="B9">
        <v>1</v>
      </c>
      <c r="C9">
        <v>1</v>
      </c>
      <c r="D9">
        <v>1</v>
      </c>
      <c r="E9">
        <v>1</v>
      </c>
      <c r="F9">
        <v>1</v>
      </c>
      <c r="G9">
        <v>1</v>
      </c>
      <c r="H9">
        <f t="shared" si="0"/>
        <v>1</v>
      </c>
      <c r="I9">
        <v>0</v>
      </c>
      <c r="J9">
        <v>3</v>
      </c>
      <c r="K9" t="s">
        <v>96</v>
      </c>
      <c r="L9" s="1">
        <v>42908.24513888889</v>
      </c>
    </row>
    <row r="10" spans="2:12" ht="14.25">
      <c r="B10">
        <v>1</v>
      </c>
      <c r="C10">
        <v>1</v>
      </c>
      <c r="D10">
        <v>1</v>
      </c>
      <c r="E10">
        <v>1</v>
      </c>
      <c r="F10">
        <v>1</v>
      </c>
      <c r="G10">
        <v>1</v>
      </c>
      <c r="H10">
        <f t="shared" si="0"/>
        <v>1</v>
      </c>
      <c r="I10">
        <v>0</v>
      </c>
      <c r="J10">
        <v>3</v>
      </c>
      <c r="K10" t="s">
        <v>201</v>
      </c>
      <c r="L10" s="1">
        <v>42914.60395833333</v>
      </c>
    </row>
    <row r="11" spans="2:12" ht="14.25">
      <c r="B11">
        <v>1</v>
      </c>
      <c r="C11">
        <v>1</v>
      </c>
      <c r="D11">
        <v>1</v>
      </c>
      <c r="E11">
        <v>2</v>
      </c>
      <c r="F11">
        <v>1</v>
      </c>
      <c r="G11">
        <v>2</v>
      </c>
      <c r="H11">
        <f t="shared" si="0"/>
        <v>1.3333333333333333</v>
      </c>
      <c r="I11">
        <v>1</v>
      </c>
      <c r="J11">
        <v>5</v>
      </c>
      <c r="K11" t="s">
        <v>202</v>
      </c>
      <c r="L11" s="1">
        <v>42925.75258101852</v>
      </c>
    </row>
    <row r="13" spans="1:10" ht="14.25">
      <c r="A13" t="s">
        <v>122</v>
      </c>
      <c r="B13">
        <f>AVERAGE(B2:B11)</f>
        <v>1.2</v>
      </c>
      <c r="C13">
        <f aca="true" t="shared" si="1" ref="C13:J13">AVERAGE(C2:C11)</f>
        <v>1.3</v>
      </c>
      <c r="D13">
        <f t="shared" si="1"/>
        <v>1.1</v>
      </c>
      <c r="E13">
        <f t="shared" si="1"/>
        <v>1.2</v>
      </c>
      <c r="F13">
        <f t="shared" si="1"/>
        <v>1</v>
      </c>
      <c r="G13">
        <f t="shared" si="1"/>
        <v>1.6</v>
      </c>
      <c r="H13">
        <f t="shared" si="1"/>
        <v>1.2333333333333334</v>
      </c>
      <c r="I13">
        <f t="shared" si="1"/>
        <v>2.6</v>
      </c>
      <c r="J13">
        <f t="shared" si="1"/>
        <v>3.6</v>
      </c>
    </row>
    <row r="14" spans="1:10" ht="14.25">
      <c r="A14" t="s">
        <v>131</v>
      </c>
      <c r="B14">
        <f>MEDIAN(B2:B11)</f>
        <v>1</v>
      </c>
      <c r="C14">
        <f aca="true" t="shared" si="2" ref="C14:J14">MEDIAN(C2:C11)</f>
        <v>1</v>
      </c>
      <c r="D14">
        <f t="shared" si="2"/>
        <v>1</v>
      </c>
      <c r="E14">
        <f t="shared" si="2"/>
        <v>1</v>
      </c>
      <c r="F14">
        <f t="shared" si="2"/>
        <v>1</v>
      </c>
      <c r="G14">
        <f t="shared" si="2"/>
        <v>1.5</v>
      </c>
      <c r="H14">
        <f t="shared" si="2"/>
        <v>1.0833333333333335</v>
      </c>
      <c r="I14">
        <f t="shared" si="2"/>
        <v>0</v>
      </c>
      <c r="J14">
        <f t="shared" si="2"/>
        <v>3</v>
      </c>
    </row>
    <row r="16" spans="1:10" ht="14.25">
      <c r="A16" t="s">
        <v>132</v>
      </c>
      <c r="B16">
        <f aca="true" t="shared" si="3" ref="B16:G16">COUNTIF(B2:B11,"&gt;1")/COUNT(B2:B11)</f>
        <v>0.2</v>
      </c>
      <c r="C16">
        <f t="shared" si="3"/>
        <v>0.2</v>
      </c>
      <c r="D16">
        <f t="shared" si="3"/>
        <v>0.1</v>
      </c>
      <c r="E16">
        <f t="shared" si="3"/>
        <v>0.2</v>
      </c>
      <c r="F16">
        <f t="shared" si="3"/>
        <v>0</v>
      </c>
      <c r="G16">
        <f t="shared" si="3"/>
        <v>0.5</v>
      </c>
      <c r="J16" t="s">
        <v>133</v>
      </c>
    </row>
    <row r="17" ht="14.25">
      <c r="J17">
        <f>COUNTIF(J2:J11,"&gt;3")/COUNT(J2:J11)</f>
        <v>0.4</v>
      </c>
    </row>
    <row r="18" spans="1:8" ht="14.25">
      <c r="A18" t="s">
        <v>134</v>
      </c>
      <c r="B18">
        <f>COUNTIF(B2:G11,"&gt;1")/COUNT(B2:G11)</f>
        <v>0.2</v>
      </c>
      <c r="H18" t="s">
        <v>197</v>
      </c>
    </row>
    <row r="19" ht="14.25">
      <c r="H19">
        <f>(H13-1)*25</f>
        <v>5.833333333333335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pane ySplit="1" topLeftCell="A8" activePane="bottomLeft" state="frozen"/>
      <selection pane="topLeft" activeCell="A1" sqref="A1"/>
      <selection pane="bottomLeft" activeCell="E30" sqref="E30"/>
    </sheetView>
  </sheetViews>
  <sheetFormatPr defaultColWidth="9.140625" defaultRowHeight="15"/>
  <cols>
    <col min="1" max="1" width="9.28125" style="0" customWidth="1"/>
    <col min="12" max="12" width="17.421875" style="0" customWidth="1"/>
  </cols>
  <sheetData>
    <row r="1" spans="2:12" s="4" customFormat="1" ht="14.25">
      <c r="B1" s="4" t="s">
        <v>0</v>
      </c>
      <c r="C1" s="4" t="s">
        <v>1</v>
      </c>
      <c r="D1" s="4" t="s">
        <v>2</v>
      </c>
      <c r="E1" s="4" t="s">
        <v>3</v>
      </c>
      <c r="F1" s="4" t="s">
        <v>4</v>
      </c>
      <c r="G1" s="4" t="s">
        <v>5</v>
      </c>
      <c r="H1" s="4" t="s">
        <v>122</v>
      </c>
      <c r="I1" s="4" t="s">
        <v>135</v>
      </c>
      <c r="J1" s="4" t="s">
        <v>136</v>
      </c>
      <c r="K1" s="4" t="s">
        <v>137</v>
      </c>
      <c r="L1" s="4" t="s">
        <v>9</v>
      </c>
    </row>
    <row r="2" spans="2:12" ht="14.25">
      <c r="B2">
        <v>2</v>
      </c>
      <c r="C2">
        <v>2</v>
      </c>
      <c r="D2">
        <v>1</v>
      </c>
      <c r="E2">
        <v>1</v>
      </c>
      <c r="F2">
        <v>1</v>
      </c>
      <c r="G2">
        <v>1</v>
      </c>
      <c r="H2">
        <f>AVERAGE(B2:G2)</f>
        <v>1.3333333333333333</v>
      </c>
      <c r="I2">
        <v>0</v>
      </c>
      <c r="J2">
        <v>3</v>
      </c>
      <c r="K2" t="s">
        <v>138</v>
      </c>
      <c r="L2" s="1">
        <v>42906.59444444445</v>
      </c>
    </row>
    <row r="3" spans="2:12" ht="14.25">
      <c r="B3">
        <v>1</v>
      </c>
      <c r="C3">
        <v>2</v>
      </c>
      <c r="D3">
        <v>1</v>
      </c>
      <c r="E3">
        <v>1</v>
      </c>
      <c r="F3">
        <v>1</v>
      </c>
      <c r="G3">
        <v>1</v>
      </c>
      <c r="H3">
        <f aca="true" t="shared" si="0" ref="H3:H18">AVERAGE(B3:G3)</f>
        <v>1.1666666666666667</v>
      </c>
      <c r="I3">
        <v>0</v>
      </c>
      <c r="J3">
        <v>2</v>
      </c>
      <c r="K3" t="s">
        <v>139</v>
      </c>
      <c r="L3" s="1">
        <v>42906.59583333333</v>
      </c>
    </row>
    <row r="4" spans="2:12" ht="14.25">
      <c r="B4">
        <v>1</v>
      </c>
      <c r="C4">
        <v>1</v>
      </c>
      <c r="D4">
        <v>1</v>
      </c>
      <c r="E4">
        <v>1</v>
      </c>
      <c r="F4">
        <v>1</v>
      </c>
      <c r="G4">
        <v>1</v>
      </c>
      <c r="H4">
        <f t="shared" si="0"/>
        <v>1</v>
      </c>
      <c r="I4">
        <v>1</v>
      </c>
      <c r="J4">
        <v>3</v>
      </c>
      <c r="K4" t="s">
        <v>140</v>
      </c>
      <c r="L4" s="1">
        <v>42906.59583333333</v>
      </c>
    </row>
    <row r="5" spans="2:12" ht="14.25">
      <c r="B5">
        <v>1</v>
      </c>
      <c r="C5">
        <v>1</v>
      </c>
      <c r="D5">
        <v>1</v>
      </c>
      <c r="E5">
        <v>1</v>
      </c>
      <c r="F5">
        <v>1</v>
      </c>
      <c r="G5">
        <v>1</v>
      </c>
      <c r="H5">
        <f t="shared" si="0"/>
        <v>1</v>
      </c>
      <c r="I5">
        <v>0</v>
      </c>
      <c r="J5">
        <v>3</v>
      </c>
      <c r="K5" t="s">
        <v>96</v>
      </c>
      <c r="L5" s="1">
        <v>42906.59930555556</v>
      </c>
    </row>
    <row r="6" spans="2:12" ht="14.25">
      <c r="B6">
        <v>1</v>
      </c>
      <c r="C6">
        <v>2</v>
      </c>
      <c r="D6">
        <v>2</v>
      </c>
      <c r="E6">
        <v>1</v>
      </c>
      <c r="F6">
        <v>1</v>
      </c>
      <c r="G6">
        <v>2</v>
      </c>
      <c r="H6">
        <f t="shared" si="0"/>
        <v>1.5</v>
      </c>
      <c r="I6">
        <v>0</v>
      </c>
      <c r="J6">
        <v>2</v>
      </c>
      <c r="L6" s="1">
        <v>42906.61388888889</v>
      </c>
    </row>
    <row r="7" spans="2:12" ht="14.25">
      <c r="B7">
        <v>1</v>
      </c>
      <c r="C7">
        <v>1</v>
      </c>
      <c r="D7">
        <v>1</v>
      </c>
      <c r="E7">
        <v>1</v>
      </c>
      <c r="F7">
        <v>1</v>
      </c>
      <c r="G7">
        <v>1</v>
      </c>
      <c r="H7">
        <f t="shared" si="0"/>
        <v>1</v>
      </c>
      <c r="I7">
        <v>0</v>
      </c>
      <c r="J7">
        <v>3</v>
      </c>
      <c r="K7" t="s">
        <v>141</v>
      </c>
      <c r="L7" s="1">
        <v>42906.63125</v>
      </c>
    </row>
    <row r="8" spans="2:12" ht="14.25">
      <c r="B8">
        <v>1</v>
      </c>
      <c r="C8">
        <v>1</v>
      </c>
      <c r="D8">
        <v>1</v>
      </c>
      <c r="E8">
        <v>1</v>
      </c>
      <c r="F8">
        <v>1</v>
      </c>
      <c r="G8">
        <v>2</v>
      </c>
      <c r="H8">
        <f t="shared" si="0"/>
        <v>1.1666666666666667</v>
      </c>
      <c r="I8">
        <v>0</v>
      </c>
      <c r="J8">
        <v>1</v>
      </c>
      <c r="K8" t="s">
        <v>142</v>
      </c>
      <c r="L8" s="1">
        <v>42906.646527777775</v>
      </c>
    </row>
    <row r="9" spans="2:12" ht="14.25">
      <c r="B9">
        <v>1</v>
      </c>
      <c r="C9">
        <v>1</v>
      </c>
      <c r="D9">
        <v>1</v>
      </c>
      <c r="E9">
        <v>2</v>
      </c>
      <c r="F9">
        <v>1</v>
      </c>
      <c r="G9">
        <v>2</v>
      </c>
      <c r="H9">
        <f t="shared" si="0"/>
        <v>1.3333333333333333</v>
      </c>
      <c r="I9">
        <v>0</v>
      </c>
      <c r="J9">
        <v>3</v>
      </c>
      <c r="K9" t="s">
        <v>143</v>
      </c>
      <c r="L9" s="1">
        <v>42906.657638888886</v>
      </c>
    </row>
    <row r="10" spans="2:12" ht="14.25">
      <c r="B10">
        <v>1</v>
      </c>
      <c r="C10">
        <v>1</v>
      </c>
      <c r="D10">
        <v>1</v>
      </c>
      <c r="E10">
        <v>1</v>
      </c>
      <c r="F10">
        <v>1</v>
      </c>
      <c r="G10">
        <v>1</v>
      </c>
      <c r="H10">
        <f t="shared" si="0"/>
        <v>1</v>
      </c>
      <c r="I10">
        <v>0</v>
      </c>
      <c r="J10">
        <v>3</v>
      </c>
      <c r="K10" t="s">
        <v>144</v>
      </c>
      <c r="L10" s="1">
        <v>42906.67569444444</v>
      </c>
    </row>
    <row r="11" spans="2:12" ht="14.25">
      <c r="B11">
        <v>1</v>
      </c>
      <c r="C11">
        <v>1</v>
      </c>
      <c r="D11">
        <v>1</v>
      </c>
      <c r="E11">
        <v>1</v>
      </c>
      <c r="F11">
        <v>1</v>
      </c>
      <c r="G11">
        <v>1</v>
      </c>
      <c r="H11">
        <f t="shared" si="0"/>
        <v>1</v>
      </c>
      <c r="I11">
        <v>0</v>
      </c>
      <c r="J11">
        <v>2</v>
      </c>
      <c r="K11" t="s">
        <v>145</v>
      </c>
      <c r="L11" s="1">
        <v>42906.683333333334</v>
      </c>
    </row>
    <row r="12" spans="2:12" ht="14.25">
      <c r="B12">
        <v>1</v>
      </c>
      <c r="C12">
        <v>2</v>
      </c>
      <c r="D12">
        <v>1</v>
      </c>
      <c r="E12">
        <v>1</v>
      </c>
      <c r="F12">
        <v>1</v>
      </c>
      <c r="G12">
        <v>2</v>
      </c>
      <c r="H12">
        <f t="shared" si="0"/>
        <v>1.3333333333333333</v>
      </c>
      <c r="I12">
        <v>0</v>
      </c>
      <c r="J12">
        <v>3</v>
      </c>
      <c r="K12" t="s">
        <v>146</v>
      </c>
      <c r="L12" s="1">
        <v>42906.69652777778</v>
      </c>
    </row>
    <row r="13" spans="2:12" ht="14.25">
      <c r="B13">
        <v>1</v>
      </c>
      <c r="C13">
        <v>2</v>
      </c>
      <c r="D13">
        <v>1</v>
      </c>
      <c r="E13">
        <v>1</v>
      </c>
      <c r="F13">
        <v>1</v>
      </c>
      <c r="G13">
        <v>1</v>
      </c>
      <c r="H13">
        <f t="shared" si="0"/>
        <v>1.1666666666666667</v>
      </c>
      <c r="I13">
        <v>5</v>
      </c>
      <c r="J13">
        <v>3</v>
      </c>
      <c r="K13" t="s">
        <v>147</v>
      </c>
      <c r="L13" s="1">
        <v>42906.72222222222</v>
      </c>
    </row>
    <row r="14" spans="2:12" ht="14.25">
      <c r="B14">
        <v>1</v>
      </c>
      <c r="C14">
        <v>2</v>
      </c>
      <c r="D14">
        <v>1</v>
      </c>
      <c r="E14">
        <v>1</v>
      </c>
      <c r="F14">
        <v>1</v>
      </c>
      <c r="G14">
        <v>1</v>
      </c>
      <c r="H14">
        <f t="shared" si="0"/>
        <v>1.1666666666666667</v>
      </c>
      <c r="I14">
        <v>0</v>
      </c>
      <c r="J14">
        <v>3</v>
      </c>
      <c r="K14" t="s">
        <v>148</v>
      </c>
      <c r="L14" s="1">
        <v>42906.78472222222</v>
      </c>
    </row>
    <row r="15" spans="2:12" ht="14.25">
      <c r="B15">
        <v>1</v>
      </c>
      <c r="C15">
        <v>2</v>
      </c>
      <c r="D15">
        <v>1</v>
      </c>
      <c r="E15">
        <v>2</v>
      </c>
      <c r="F15">
        <v>1</v>
      </c>
      <c r="G15">
        <v>1</v>
      </c>
      <c r="H15">
        <f t="shared" si="0"/>
        <v>1.3333333333333333</v>
      </c>
      <c r="I15">
        <v>0</v>
      </c>
      <c r="J15">
        <v>2</v>
      </c>
      <c r="K15" t="s">
        <v>149</v>
      </c>
      <c r="L15" s="1">
        <v>42906.81597222222</v>
      </c>
    </row>
    <row r="16" spans="2:12" ht="14.25">
      <c r="B16">
        <v>1</v>
      </c>
      <c r="C16">
        <v>1</v>
      </c>
      <c r="D16">
        <v>1</v>
      </c>
      <c r="E16">
        <v>2</v>
      </c>
      <c r="F16">
        <v>1</v>
      </c>
      <c r="G16">
        <v>1</v>
      </c>
      <c r="H16">
        <f t="shared" si="0"/>
        <v>1.1666666666666667</v>
      </c>
      <c r="I16">
        <v>0</v>
      </c>
      <c r="J16">
        <v>3</v>
      </c>
      <c r="K16" t="s">
        <v>150</v>
      </c>
      <c r="L16" s="1">
        <v>42907.04375</v>
      </c>
    </row>
    <row r="17" spans="2:12" ht="14.25">
      <c r="B17">
        <v>1</v>
      </c>
      <c r="C17">
        <v>1</v>
      </c>
      <c r="D17">
        <v>1</v>
      </c>
      <c r="E17">
        <v>1</v>
      </c>
      <c r="F17">
        <v>1</v>
      </c>
      <c r="G17">
        <v>1</v>
      </c>
      <c r="H17">
        <f t="shared" si="0"/>
        <v>1</v>
      </c>
      <c r="I17">
        <v>0</v>
      </c>
      <c r="J17">
        <v>3</v>
      </c>
      <c r="K17" t="s">
        <v>151</v>
      </c>
      <c r="L17" s="1">
        <v>42908.248611111114</v>
      </c>
    </row>
    <row r="18" spans="2:12" ht="14.25">
      <c r="B18">
        <v>2</v>
      </c>
      <c r="C18">
        <v>2</v>
      </c>
      <c r="D18">
        <v>2</v>
      </c>
      <c r="E18">
        <v>2</v>
      </c>
      <c r="F18">
        <v>1</v>
      </c>
      <c r="G18">
        <v>2</v>
      </c>
      <c r="H18">
        <f t="shared" si="0"/>
        <v>1.8333333333333333</v>
      </c>
      <c r="I18">
        <v>0</v>
      </c>
      <c r="J18">
        <v>4</v>
      </c>
      <c r="K18" t="s">
        <v>200</v>
      </c>
      <c r="L18" s="1">
        <v>42914.686319444445</v>
      </c>
    </row>
    <row r="20" spans="1:10" ht="14.25">
      <c r="A20" t="s">
        <v>122</v>
      </c>
      <c r="B20">
        <f>AVERAGE(B2:B18)</f>
        <v>1.1176470588235294</v>
      </c>
      <c r="C20">
        <f aca="true" t="shared" si="1" ref="C20:J20">AVERAGE(C2:C18)</f>
        <v>1.4705882352941178</v>
      </c>
      <c r="D20">
        <f t="shared" si="1"/>
        <v>1.1176470588235294</v>
      </c>
      <c r="E20">
        <f t="shared" si="1"/>
        <v>1.2352941176470589</v>
      </c>
      <c r="F20">
        <f t="shared" si="1"/>
        <v>1</v>
      </c>
      <c r="G20">
        <f t="shared" si="1"/>
        <v>1.2941176470588236</v>
      </c>
      <c r="H20">
        <f t="shared" si="1"/>
        <v>1.2058823529411764</v>
      </c>
      <c r="I20">
        <f t="shared" si="1"/>
        <v>0.35294117647058826</v>
      </c>
      <c r="J20">
        <f t="shared" si="1"/>
        <v>2.7058823529411766</v>
      </c>
    </row>
    <row r="21" spans="1:10" ht="14.25">
      <c r="A21" t="s">
        <v>131</v>
      </c>
      <c r="B21">
        <f>MEDIAN(B2:B18)</f>
        <v>1</v>
      </c>
      <c r="C21">
        <f aca="true" t="shared" si="2" ref="C21:J21">MEDIAN(C2:C18)</f>
        <v>1</v>
      </c>
      <c r="D21">
        <f t="shared" si="2"/>
        <v>1</v>
      </c>
      <c r="E21">
        <f t="shared" si="2"/>
        <v>1</v>
      </c>
      <c r="F21">
        <f t="shared" si="2"/>
        <v>1</v>
      </c>
      <c r="G21">
        <f t="shared" si="2"/>
        <v>1</v>
      </c>
      <c r="H21">
        <f t="shared" si="2"/>
        <v>1.1666666666666667</v>
      </c>
      <c r="I21">
        <f t="shared" si="2"/>
        <v>0</v>
      </c>
      <c r="J21">
        <f t="shared" si="2"/>
        <v>3</v>
      </c>
    </row>
    <row r="23" spans="1:10" ht="14.25">
      <c r="A23" t="s">
        <v>132</v>
      </c>
      <c r="B23">
        <f aca="true" t="shared" si="3" ref="B23:G23">COUNTIF(B2:B18,"&gt;1")/COUNT(B2:B18)</f>
        <v>0.11764705882352941</v>
      </c>
      <c r="C23">
        <f t="shared" si="3"/>
        <v>0.47058823529411764</v>
      </c>
      <c r="D23">
        <f t="shared" si="3"/>
        <v>0.11764705882352941</v>
      </c>
      <c r="E23">
        <f t="shared" si="3"/>
        <v>0.23529411764705882</v>
      </c>
      <c r="F23">
        <f t="shared" si="3"/>
        <v>0</v>
      </c>
      <c r="G23">
        <f t="shared" si="3"/>
        <v>0.29411764705882354</v>
      </c>
      <c r="J23" t="s">
        <v>133</v>
      </c>
    </row>
    <row r="24" ht="14.25">
      <c r="J24">
        <f>COUNTIF(J2:J18,"&gt;3")/COUNT(J2:J18)</f>
        <v>0.058823529411764705</v>
      </c>
    </row>
    <row r="25" spans="1:8" ht="14.25">
      <c r="A25" t="s">
        <v>134</v>
      </c>
      <c r="B25">
        <f>COUNTIF(B2:G18,"&gt;1")/COUNT(B2:G18)</f>
        <v>0.20588235294117646</v>
      </c>
      <c r="H25" t="s">
        <v>197</v>
      </c>
    </row>
    <row r="26" ht="14.25">
      <c r="H26">
        <f>(H20-1)*25</f>
        <v>5.14705882352941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0"/>
  <sheetViews>
    <sheetView zoomScalePageLayoutView="0" workbookViewId="0" topLeftCell="A1">
      <pane ySplit="1" topLeftCell="A2" activePane="bottomLeft" state="frozen"/>
      <selection pane="topLeft" activeCell="A1" sqref="A1"/>
      <selection pane="bottomLeft" activeCell="F21" sqref="F21"/>
    </sheetView>
  </sheetViews>
  <sheetFormatPr defaultColWidth="9.140625" defaultRowHeight="15"/>
  <cols>
    <col min="1" max="1" width="9.7109375" style="0" customWidth="1"/>
    <col min="12" max="12" width="15.421875" style="0" customWidth="1"/>
  </cols>
  <sheetData>
    <row r="1" spans="2:12" s="4" customFormat="1" ht="14.25">
      <c r="B1" s="4" t="s">
        <v>0</v>
      </c>
      <c r="C1" s="4" t="s">
        <v>1</v>
      </c>
      <c r="D1" s="4" t="s">
        <v>2</v>
      </c>
      <c r="E1" s="4" t="s">
        <v>3</v>
      </c>
      <c r="F1" s="4" t="s">
        <v>4</v>
      </c>
      <c r="G1" s="4" t="s">
        <v>5</v>
      </c>
      <c r="H1" s="4" t="s">
        <v>122</v>
      </c>
      <c r="I1" s="4" t="s">
        <v>152</v>
      </c>
      <c r="J1" s="4" t="s">
        <v>153</v>
      </c>
      <c r="K1" s="4" t="s">
        <v>154</v>
      </c>
      <c r="L1" s="4" t="s">
        <v>9</v>
      </c>
    </row>
    <row r="2" spans="2:12" ht="14.25">
      <c r="B2">
        <v>1</v>
      </c>
      <c r="C2">
        <v>2</v>
      </c>
      <c r="D2">
        <v>1</v>
      </c>
      <c r="E2">
        <v>1</v>
      </c>
      <c r="F2">
        <v>1</v>
      </c>
      <c r="G2">
        <v>2</v>
      </c>
      <c r="H2">
        <f>AVERAGE(B2:G2)</f>
        <v>1.3333333333333333</v>
      </c>
      <c r="I2">
        <v>0</v>
      </c>
      <c r="J2">
        <v>1</v>
      </c>
      <c r="K2" t="s">
        <v>155</v>
      </c>
      <c r="L2" s="1">
        <v>42906.2125</v>
      </c>
    </row>
    <row r="3" spans="2:12" ht="14.25">
      <c r="B3">
        <v>1</v>
      </c>
      <c r="C3">
        <v>2</v>
      </c>
      <c r="D3">
        <v>1</v>
      </c>
      <c r="E3">
        <v>1</v>
      </c>
      <c r="F3">
        <v>2</v>
      </c>
      <c r="G3">
        <v>2</v>
      </c>
      <c r="H3">
        <f aca="true" t="shared" si="0" ref="H3:H12">AVERAGE(B3:G3)</f>
        <v>1.5</v>
      </c>
      <c r="I3">
        <v>0</v>
      </c>
      <c r="J3">
        <v>2</v>
      </c>
      <c r="K3" t="s">
        <v>96</v>
      </c>
      <c r="L3" s="1">
        <v>42906.277083333334</v>
      </c>
    </row>
    <row r="4" spans="2:12" ht="14.25">
      <c r="B4">
        <v>3</v>
      </c>
      <c r="C4">
        <v>2</v>
      </c>
      <c r="D4">
        <v>2</v>
      </c>
      <c r="E4">
        <v>4</v>
      </c>
      <c r="F4">
        <v>3</v>
      </c>
      <c r="G4">
        <v>2</v>
      </c>
      <c r="H4">
        <f t="shared" si="0"/>
        <v>2.6666666666666665</v>
      </c>
      <c r="I4">
        <v>40</v>
      </c>
      <c r="J4">
        <v>4</v>
      </c>
      <c r="K4" t="s">
        <v>156</v>
      </c>
      <c r="L4" s="1">
        <v>42906.376388888886</v>
      </c>
    </row>
    <row r="5" spans="2:12" ht="14.25">
      <c r="B5">
        <v>2</v>
      </c>
      <c r="C5">
        <v>2</v>
      </c>
      <c r="D5">
        <v>1</v>
      </c>
      <c r="E5">
        <v>3</v>
      </c>
      <c r="F5">
        <v>2</v>
      </c>
      <c r="G5">
        <v>2</v>
      </c>
      <c r="H5">
        <f t="shared" si="0"/>
        <v>2</v>
      </c>
      <c r="I5">
        <v>5</v>
      </c>
      <c r="J5">
        <v>4</v>
      </c>
      <c r="K5" t="s">
        <v>157</v>
      </c>
      <c r="L5" s="1">
        <v>42906.572916666664</v>
      </c>
    </row>
    <row r="6" spans="2:12" ht="14.25">
      <c r="B6">
        <v>3</v>
      </c>
      <c r="C6">
        <v>2</v>
      </c>
      <c r="D6">
        <v>1</v>
      </c>
      <c r="E6">
        <v>3</v>
      </c>
      <c r="F6">
        <v>2</v>
      </c>
      <c r="G6">
        <v>1</v>
      </c>
      <c r="H6">
        <f t="shared" si="0"/>
        <v>2</v>
      </c>
      <c r="I6">
        <v>15</v>
      </c>
      <c r="J6">
        <v>4</v>
      </c>
      <c r="K6" t="s">
        <v>158</v>
      </c>
      <c r="L6" s="1">
        <v>42906.7875</v>
      </c>
    </row>
    <row r="7" spans="2:12" ht="14.25">
      <c r="B7">
        <v>1</v>
      </c>
      <c r="C7">
        <v>2</v>
      </c>
      <c r="D7">
        <v>4</v>
      </c>
      <c r="E7">
        <v>5</v>
      </c>
      <c r="F7">
        <v>3</v>
      </c>
      <c r="G7">
        <v>3</v>
      </c>
      <c r="H7">
        <f t="shared" si="0"/>
        <v>3</v>
      </c>
      <c r="I7">
        <v>20</v>
      </c>
      <c r="J7">
        <v>4</v>
      </c>
      <c r="K7" t="s">
        <v>159</v>
      </c>
      <c r="L7" s="1">
        <v>42906.84583333333</v>
      </c>
    </row>
    <row r="8" spans="2:12" ht="14.25">
      <c r="B8">
        <v>1</v>
      </c>
      <c r="C8">
        <v>1</v>
      </c>
      <c r="D8">
        <v>2</v>
      </c>
      <c r="E8">
        <v>3</v>
      </c>
      <c r="F8">
        <v>2</v>
      </c>
      <c r="G8">
        <v>3</v>
      </c>
      <c r="H8">
        <f t="shared" si="0"/>
        <v>2</v>
      </c>
      <c r="I8">
        <v>0</v>
      </c>
      <c r="J8">
        <v>4</v>
      </c>
      <c r="L8" s="1">
        <v>42907.11597222222</v>
      </c>
    </row>
    <row r="9" spans="2:12" ht="14.25">
      <c r="B9">
        <v>3</v>
      </c>
      <c r="C9">
        <v>3</v>
      </c>
      <c r="D9">
        <v>1</v>
      </c>
      <c r="E9">
        <v>3</v>
      </c>
      <c r="F9">
        <v>2</v>
      </c>
      <c r="G9">
        <v>1</v>
      </c>
      <c r="H9">
        <f t="shared" si="0"/>
        <v>2.1666666666666665</v>
      </c>
      <c r="I9">
        <v>10</v>
      </c>
      <c r="J9">
        <v>4</v>
      </c>
      <c r="K9" t="s">
        <v>160</v>
      </c>
      <c r="L9" s="1">
        <v>42908.01597222222</v>
      </c>
    </row>
    <row r="10" spans="2:12" ht="14.25">
      <c r="B10">
        <v>2</v>
      </c>
      <c r="C10">
        <v>2</v>
      </c>
      <c r="D10">
        <v>2</v>
      </c>
      <c r="E10">
        <v>2</v>
      </c>
      <c r="F10">
        <v>2</v>
      </c>
      <c r="G10">
        <v>2</v>
      </c>
      <c r="H10">
        <f t="shared" si="0"/>
        <v>2</v>
      </c>
      <c r="I10">
        <v>6</v>
      </c>
      <c r="J10">
        <v>4</v>
      </c>
      <c r="K10" t="s">
        <v>161</v>
      </c>
      <c r="L10" s="1">
        <v>42908.23611111111</v>
      </c>
    </row>
    <row r="11" spans="2:12" ht="14.25">
      <c r="B11">
        <v>3</v>
      </c>
      <c r="C11">
        <v>2</v>
      </c>
      <c r="D11">
        <v>2</v>
      </c>
      <c r="E11">
        <v>3</v>
      </c>
      <c r="F11">
        <v>4</v>
      </c>
      <c r="G11">
        <v>2</v>
      </c>
      <c r="H11">
        <f t="shared" si="0"/>
        <v>2.6666666666666665</v>
      </c>
      <c r="I11">
        <v>50</v>
      </c>
      <c r="J11">
        <v>4</v>
      </c>
      <c r="K11" t="s">
        <v>162</v>
      </c>
      <c r="L11" s="1">
        <v>42908.38888888889</v>
      </c>
    </row>
    <row r="12" spans="2:12" ht="14.25">
      <c r="B12">
        <v>3</v>
      </c>
      <c r="C12">
        <v>3</v>
      </c>
      <c r="D12">
        <v>1</v>
      </c>
      <c r="E12">
        <v>3</v>
      </c>
      <c r="F12">
        <v>2</v>
      </c>
      <c r="G12">
        <v>3</v>
      </c>
      <c r="H12">
        <f t="shared" si="0"/>
        <v>2.5</v>
      </c>
      <c r="I12">
        <v>25</v>
      </c>
      <c r="J12">
        <v>5</v>
      </c>
      <c r="K12" t="s">
        <v>199</v>
      </c>
      <c r="L12" s="1">
        <v>42914.843993055554</v>
      </c>
    </row>
    <row r="13" ht="14.25">
      <c r="L13" s="1"/>
    </row>
    <row r="14" spans="1:10" ht="14.25">
      <c r="A14" t="s">
        <v>122</v>
      </c>
      <c r="B14">
        <f>AVERAGE(B2:B12)</f>
        <v>2.090909090909091</v>
      </c>
      <c r="C14">
        <f aca="true" t="shared" si="1" ref="C14:J14">AVERAGE(C2:C12)</f>
        <v>2.090909090909091</v>
      </c>
      <c r="D14">
        <f t="shared" si="1"/>
        <v>1.6363636363636365</v>
      </c>
      <c r="E14">
        <f t="shared" si="1"/>
        <v>2.8181818181818183</v>
      </c>
      <c r="F14">
        <f t="shared" si="1"/>
        <v>2.272727272727273</v>
      </c>
      <c r="G14">
        <f t="shared" si="1"/>
        <v>2.090909090909091</v>
      </c>
      <c r="H14">
        <f t="shared" si="1"/>
        <v>2.166666666666667</v>
      </c>
      <c r="I14">
        <f t="shared" si="1"/>
        <v>15.545454545454545</v>
      </c>
      <c r="J14">
        <f t="shared" si="1"/>
        <v>3.6363636363636362</v>
      </c>
    </row>
    <row r="15" spans="1:10" ht="14.25">
      <c r="A15" t="s">
        <v>131</v>
      </c>
      <c r="B15">
        <f>MEDIAN(B2:B12)</f>
        <v>2</v>
      </c>
      <c r="C15">
        <f aca="true" t="shared" si="2" ref="C15:J15">MEDIAN(C2:C12)</f>
        <v>2</v>
      </c>
      <c r="D15">
        <f t="shared" si="2"/>
        <v>1</v>
      </c>
      <c r="E15">
        <f t="shared" si="2"/>
        <v>3</v>
      </c>
      <c r="F15">
        <f t="shared" si="2"/>
        <v>2</v>
      </c>
      <c r="G15">
        <f t="shared" si="2"/>
        <v>2</v>
      </c>
      <c r="H15">
        <f t="shared" si="2"/>
        <v>2</v>
      </c>
      <c r="I15">
        <f t="shared" si="2"/>
        <v>10</v>
      </c>
      <c r="J15">
        <f t="shared" si="2"/>
        <v>4</v>
      </c>
    </row>
    <row r="17" spans="1:10" ht="14.25">
      <c r="A17" t="s">
        <v>132</v>
      </c>
      <c r="B17">
        <f aca="true" t="shared" si="3" ref="B17:G17">COUNTIF(B2:B12,"&gt;1")/COUNT(B2:B12)</f>
        <v>0.6363636363636364</v>
      </c>
      <c r="C17">
        <f t="shared" si="3"/>
        <v>0.9090909090909091</v>
      </c>
      <c r="D17">
        <f t="shared" si="3"/>
        <v>0.45454545454545453</v>
      </c>
      <c r="E17">
        <f t="shared" si="3"/>
        <v>0.8181818181818182</v>
      </c>
      <c r="F17">
        <f t="shared" si="3"/>
        <v>0.9090909090909091</v>
      </c>
      <c r="G17">
        <f t="shared" si="3"/>
        <v>0.8181818181818182</v>
      </c>
      <c r="J17" t="s">
        <v>133</v>
      </c>
    </row>
    <row r="18" ht="14.25">
      <c r="J18">
        <f>COUNTIF(J2:J12,"&gt;3")/COUNT(J2:J12)</f>
        <v>0.8181818181818182</v>
      </c>
    </row>
    <row r="19" spans="1:8" ht="14.25">
      <c r="A19" t="s">
        <v>134</v>
      </c>
      <c r="B19">
        <f>COUNTIF(B2:G12,"&gt;1")/COUNT(B2:G12)</f>
        <v>0.7575757575757576</v>
      </c>
      <c r="H19" t="s">
        <v>197</v>
      </c>
    </row>
    <row r="20" ht="14.25">
      <c r="H20">
        <f>(H14-1)*25</f>
        <v>29.166666666666675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
  <sheetViews>
    <sheetView zoomScalePageLayoutView="0" workbookViewId="0" topLeftCell="A1">
      <pane ySplit="1" topLeftCell="A2" activePane="bottomLeft" state="frozen"/>
      <selection pane="topLeft" activeCell="A1" sqref="A1"/>
      <selection pane="bottomLeft" activeCell="L19" sqref="L19"/>
    </sheetView>
  </sheetViews>
  <sheetFormatPr defaultColWidth="9.140625" defaultRowHeight="15"/>
  <cols>
    <col min="1" max="1" width="9.8515625" style="0" customWidth="1"/>
    <col min="12" max="12" width="15.28125" style="0" customWidth="1"/>
  </cols>
  <sheetData>
    <row r="1" spans="2:12" s="4" customFormat="1" ht="14.25">
      <c r="B1" s="4" t="s">
        <v>0</v>
      </c>
      <c r="C1" s="4" t="s">
        <v>1</v>
      </c>
      <c r="D1" s="4" t="s">
        <v>2</v>
      </c>
      <c r="E1" s="4" t="s">
        <v>3</v>
      </c>
      <c r="F1" s="4" t="s">
        <v>4</v>
      </c>
      <c r="G1" s="4" t="s">
        <v>5</v>
      </c>
      <c r="H1" s="4" t="s">
        <v>122</v>
      </c>
      <c r="I1" s="4" t="s">
        <v>163</v>
      </c>
      <c r="J1" s="4" t="s">
        <v>164</v>
      </c>
      <c r="K1" s="4" t="s">
        <v>165</v>
      </c>
      <c r="L1" s="4" t="s">
        <v>9</v>
      </c>
    </row>
    <row r="2" spans="2:12" ht="14.25">
      <c r="B2">
        <v>2</v>
      </c>
      <c r="C2">
        <v>2</v>
      </c>
      <c r="D2">
        <v>1</v>
      </c>
      <c r="E2">
        <v>2</v>
      </c>
      <c r="F2">
        <v>1</v>
      </c>
      <c r="G2">
        <v>2</v>
      </c>
      <c r="H2">
        <f>AVERAGE(B2:G2)</f>
        <v>1.6666666666666667</v>
      </c>
      <c r="I2">
        <v>1</v>
      </c>
      <c r="J2">
        <v>4</v>
      </c>
      <c r="K2" t="s">
        <v>166</v>
      </c>
      <c r="L2" s="1">
        <v>42906.34305555555</v>
      </c>
    </row>
    <row r="3" spans="2:12" ht="14.25">
      <c r="B3">
        <v>4</v>
      </c>
      <c r="C3">
        <v>3</v>
      </c>
      <c r="D3">
        <v>2</v>
      </c>
      <c r="E3">
        <v>1</v>
      </c>
      <c r="F3">
        <v>1</v>
      </c>
      <c r="G3">
        <v>2</v>
      </c>
      <c r="H3">
        <f aca="true" t="shared" si="0" ref="H3:H14">AVERAGE(B3:G3)</f>
        <v>2.1666666666666665</v>
      </c>
      <c r="I3">
        <v>30</v>
      </c>
      <c r="J3">
        <v>5</v>
      </c>
      <c r="K3" t="s">
        <v>167</v>
      </c>
      <c r="L3" s="1">
        <v>42906.44236111111</v>
      </c>
    </row>
    <row r="4" spans="2:12" ht="14.25">
      <c r="B4">
        <v>3</v>
      </c>
      <c r="C4">
        <v>3</v>
      </c>
      <c r="D4">
        <v>2</v>
      </c>
      <c r="E4">
        <v>2</v>
      </c>
      <c r="F4">
        <v>2</v>
      </c>
      <c r="G4">
        <v>3</v>
      </c>
      <c r="H4">
        <f t="shared" si="0"/>
        <v>2.5</v>
      </c>
      <c r="I4">
        <v>20</v>
      </c>
      <c r="J4">
        <v>5</v>
      </c>
      <c r="K4" t="s">
        <v>168</v>
      </c>
      <c r="L4" s="1">
        <v>42906.5</v>
      </c>
    </row>
    <row r="5" spans="2:12" ht="14.25">
      <c r="B5">
        <v>1</v>
      </c>
      <c r="C5">
        <v>1</v>
      </c>
      <c r="D5">
        <v>1</v>
      </c>
      <c r="E5">
        <v>1</v>
      </c>
      <c r="F5">
        <v>1</v>
      </c>
      <c r="G5">
        <v>1</v>
      </c>
      <c r="H5">
        <f t="shared" si="0"/>
        <v>1</v>
      </c>
      <c r="I5">
        <v>0</v>
      </c>
      <c r="J5">
        <v>2</v>
      </c>
      <c r="K5" t="s">
        <v>169</v>
      </c>
      <c r="L5" s="1">
        <v>42906.50833333333</v>
      </c>
    </row>
    <row r="6" spans="2:12" ht="14.25">
      <c r="B6">
        <v>1</v>
      </c>
      <c r="C6">
        <v>2</v>
      </c>
      <c r="D6">
        <v>1</v>
      </c>
      <c r="E6">
        <v>1</v>
      </c>
      <c r="F6">
        <v>1</v>
      </c>
      <c r="G6">
        <v>3</v>
      </c>
      <c r="H6">
        <f t="shared" si="0"/>
        <v>1.5</v>
      </c>
      <c r="I6">
        <v>0</v>
      </c>
      <c r="J6">
        <v>2</v>
      </c>
      <c r="K6" t="s">
        <v>170</v>
      </c>
      <c r="L6" s="1">
        <v>42906.52013888889</v>
      </c>
    </row>
    <row r="7" spans="2:12" ht="14.25">
      <c r="B7">
        <v>3</v>
      </c>
      <c r="C7">
        <v>4</v>
      </c>
      <c r="D7">
        <v>3</v>
      </c>
      <c r="E7">
        <v>3</v>
      </c>
      <c r="F7">
        <v>2</v>
      </c>
      <c r="G7">
        <v>4</v>
      </c>
      <c r="H7">
        <f t="shared" si="0"/>
        <v>3.1666666666666665</v>
      </c>
      <c r="I7">
        <v>60</v>
      </c>
      <c r="J7">
        <v>5</v>
      </c>
      <c r="K7" t="s">
        <v>171</v>
      </c>
      <c r="L7" s="1">
        <v>42906.569444444445</v>
      </c>
    </row>
    <row r="8" spans="2:12" ht="14.25">
      <c r="B8">
        <v>3</v>
      </c>
      <c r="C8">
        <v>2</v>
      </c>
      <c r="D8">
        <v>1</v>
      </c>
      <c r="E8">
        <v>2</v>
      </c>
      <c r="F8">
        <v>1</v>
      </c>
      <c r="G8">
        <v>2</v>
      </c>
      <c r="H8">
        <f t="shared" si="0"/>
        <v>1.8333333333333333</v>
      </c>
      <c r="I8">
        <v>0</v>
      </c>
      <c r="J8">
        <v>4</v>
      </c>
      <c r="K8" t="s">
        <v>172</v>
      </c>
      <c r="L8" s="1">
        <v>42906.5875</v>
      </c>
    </row>
    <row r="9" spans="2:12" ht="14.25">
      <c r="B9">
        <v>3</v>
      </c>
      <c r="C9">
        <v>4</v>
      </c>
      <c r="D9">
        <v>2</v>
      </c>
      <c r="E9">
        <v>2</v>
      </c>
      <c r="F9">
        <v>2</v>
      </c>
      <c r="G9">
        <v>4</v>
      </c>
      <c r="H9">
        <f t="shared" si="0"/>
        <v>2.8333333333333335</v>
      </c>
      <c r="I9">
        <v>30</v>
      </c>
      <c r="J9">
        <v>5</v>
      </c>
      <c r="K9" t="s">
        <v>173</v>
      </c>
      <c r="L9" s="1">
        <v>42906.69375</v>
      </c>
    </row>
    <row r="10" spans="2:12" ht="14.25">
      <c r="B10">
        <v>2</v>
      </c>
      <c r="C10">
        <v>2</v>
      </c>
      <c r="D10">
        <v>2</v>
      </c>
      <c r="E10">
        <v>2</v>
      </c>
      <c r="F10">
        <v>2</v>
      </c>
      <c r="G10">
        <v>3</v>
      </c>
      <c r="H10">
        <f t="shared" si="0"/>
        <v>2.1666666666666665</v>
      </c>
      <c r="I10">
        <v>20</v>
      </c>
      <c r="J10">
        <v>4</v>
      </c>
      <c r="K10" t="s">
        <v>174</v>
      </c>
      <c r="L10" s="1">
        <v>42906.811111111114</v>
      </c>
    </row>
    <row r="11" spans="2:12" ht="14.25">
      <c r="B11">
        <v>1</v>
      </c>
      <c r="C11">
        <v>3</v>
      </c>
      <c r="D11">
        <v>2</v>
      </c>
      <c r="E11">
        <v>2</v>
      </c>
      <c r="F11">
        <v>1</v>
      </c>
      <c r="G11">
        <v>2</v>
      </c>
      <c r="H11">
        <f t="shared" si="0"/>
        <v>1.8333333333333333</v>
      </c>
      <c r="I11">
        <v>10</v>
      </c>
      <c r="J11">
        <v>4</v>
      </c>
      <c r="L11" s="1">
        <v>42908.24444444444</v>
      </c>
    </row>
    <row r="12" spans="2:12" ht="14.25">
      <c r="B12">
        <v>4</v>
      </c>
      <c r="C12">
        <v>4</v>
      </c>
      <c r="D12">
        <v>2</v>
      </c>
      <c r="E12">
        <v>2</v>
      </c>
      <c r="F12">
        <v>1</v>
      </c>
      <c r="G12">
        <v>3</v>
      </c>
      <c r="H12">
        <f t="shared" si="0"/>
        <v>2.6666666666666665</v>
      </c>
      <c r="I12">
        <v>20</v>
      </c>
      <c r="J12">
        <v>5</v>
      </c>
      <c r="K12" t="s">
        <v>175</v>
      </c>
      <c r="L12" s="1">
        <v>42909.53888888889</v>
      </c>
    </row>
    <row r="13" spans="2:12" ht="14.25">
      <c r="B13">
        <v>3</v>
      </c>
      <c r="C13">
        <v>3</v>
      </c>
      <c r="D13">
        <v>3</v>
      </c>
      <c r="E13">
        <v>2</v>
      </c>
      <c r="F13">
        <v>3</v>
      </c>
      <c r="G13">
        <v>4</v>
      </c>
      <c r="H13">
        <f t="shared" si="0"/>
        <v>3</v>
      </c>
      <c r="I13">
        <v>35</v>
      </c>
      <c r="J13">
        <v>4</v>
      </c>
      <c r="K13" t="s">
        <v>195</v>
      </c>
      <c r="L13" s="1">
        <v>42913.76105324074</v>
      </c>
    </row>
    <row r="14" spans="2:12" ht="14.25">
      <c r="B14">
        <v>3</v>
      </c>
      <c r="C14">
        <v>4</v>
      </c>
      <c r="D14">
        <v>3</v>
      </c>
      <c r="E14">
        <v>3</v>
      </c>
      <c r="F14">
        <v>3</v>
      </c>
      <c r="G14">
        <v>4</v>
      </c>
      <c r="H14">
        <f t="shared" si="0"/>
        <v>3.3333333333333335</v>
      </c>
      <c r="I14">
        <v>80</v>
      </c>
      <c r="J14">
        <v>5</v>
      </c>
      <c r="K14" t="s">
        <v>196</v>
      </c>
      <c r="L14" s="1">
        <v>42913.881157407406</v>
      </c>
    </row>
    <row r="15" ht="14.25">
      <c r="L15" s="1"/>
    </row>
    <row r="16" spans="1:10" ht="14.25">
      <c r="A16" t="s">
        <v>122</v>
      </c>
      <c r="B16">
        <f aca="true" t="shared" si="1" ref="B16:J16">AVERAGE(B2:B14)</f>
        <v>2.5384615384615383</v>
      </c>
      <c r="C16">
        <f t="shared" si="1"/>
        <v>2.8461538461538463</v>
      </c>
      <c r="D16">
        <f t="shared" si="1"/>
        <v>1.9230769230769231</v>
      </c>
      <c r="E16">
        <f t="shared" si="1"/>
        <v>1.9230769230769231</v>
      </c>
      <c r="F16">
        <f t="shared" si="1"/>
        <v>1.6153846153846154</v>
      </c>
      <c r="G16">
        <f t="shared" si="1"/>
        <v>2.8461538461538463</v>
      </c>
      <c r="H16">
        <f t="shared" si="1"/>
        <v>2.282051282051282</v>
      </c>
      <c r="I16">
        <f t="shared" si="1"/>
        <v>23.53846153846154</v>
      </c>
      <c r="J16">
        <f t="shared" si="1"/>
        <v>4.153846153846154</v>
      </c>
    </row>
    <row r="17" spans="1:10" ht="14.25">
      <c r="A17" t="s">
        <v>131</v>
      </c>
      <c r="B17">
        <f aca="true" t="shared" si="2" ref="B17:J17">MEDIAN(B2:B14)</f>
        <v>3</v>
      </c>
      <c r="C17">
        <f t="shared" si="2"/>
        <v>3</v>
      </c>
      <c r="D17">
        <f t="shared" si="2"/>
        <v>2</v>
      </c>
      <c r="E17">
        <f t="shared" si="2"/>
        <v>2</v>
      </c>
      <c r="F17">
        <f t="shared" si="2"/>
        <v>1</v>
      </c>
      <c r="G17">
        <f t="shared" si="2"/>
        <v>3</v>
      </c>
      <c r="H17">
        <f t="shared" si="2"/>
        <v>2.1666666666666665</v>
      </c>
      <c r="I17">
        <f t="shared" si="2"/>
        <v>20</v>
      </c>
      <c r="J17">
        <f t="shared" si="2"/>
        <v>4</v>
      </c>
    </row>
    <row r="19" spans="1:10" ht="14.25">
      <c r="A19" t="s">
        <v>132</v>
      </c>
      <c r="B19">
        <f aca="true" t="shared" si="3" ref="B19:G19">COUNTIF(B2:B14,"&gt;1")/COUNT(B2:B14)</f>
        <v>0.7692307692307693</v>
      </c>
      <c r="C19">
        <f t="shared" si="3"/>
        <v>0.9230769230769231</v>
      </c>
      <c r="D19">
        <f t="shared" si="3"/>
        <v>0.6923076923076923</v>
      </c>
      <c r="E19">
        <f t="shared" si="3"/>
        <v>0.7692307692307693</v>
      </c>
      <c r="F19">
        <f t="shared" si="3"/>
        <v>0.46153846153846156</v>
      </c>
      <c r="G19">
        <f t="shared" si="3"/>
        <v>0.9230769230769231</v>
      </c>
      <c r="J19" t="s">
        <v>133</v>
      </c>
    </row>
    <row r="20" ht="14.25">
      <c r="J20">
        <f>COUNTIF(J2:J14,"&gt;3")/COUNT(J2:J14)</f>
        <v>0.8461538461538461</v>
      </c>
    </row>
    <row r="21" spans="1:8" ht="14.25">
      <c r="A21" t="s">
        <v>134</v>
      </c>
      <c r="B21">
        <f>COUNTIF(B2:G14,"&gt;1")/COUNT(B2:G14)</f>
        <v>0.7564102564102564</v>
      </c>
      <c r="H21" t="s">
        <v>197</v>
      </c>
    </row>
    <row r="22" ht="14.25">
      <c r="H22">
        <f>(H16-1)*25</f>
        <v>32.05128205128205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30"/>
  <sheetViews>
    <sheetView zoomScalePageLayoutView="0" workbookViewId="0" topLeftCell="A1">
      <pane ySplit="1" topLeftCell="A59" activePane="bottomLeft" state="frozen"/>
      <selection pane="topLeft" activeCell="A1" sqref="A1"/>
      <selection pane="bottomLeft" activeCell="I22" sqref="I22"/>
    </sheetView>
  </sheetViews>
  <sheetFormatPr defaultColWidth="9.140625" defaultRowHeight="15"/>
  <cols>
    <col min="1" max="1" width="10.28125" style="0" customWidth="1"/>
    <col min="12" max="12" width="18.7109375" style="0" customWidth="1"/>
  </cols>
  <sheetData>
    <row r="1" spans="2:12" s="4" customFormat="1" ht="14.25">
      <c r="B1" s="4" t="s">
        <v>0</v>
      </c>
      <c r="C1" s="4" t="s">
        <v>1</v>
      </c>
      <c r="D1" s="4" t="s">
        <v>2</v>
      </c>
      <c r="E1" s="4" t="s">
        <v>3</v>
      </c>
      <c r="F1" s="4" t="s">
        <v>4</v>
      </c>
      <c r="G1" s="4" t="s">
        <v>5</v>
      </c>
      <c r="H1" s="4" t="s">
        <v>122</v>
      </c>
      <c r="I1" s="4" t="s">
        <v>176</v>
      </c>
      <c r="J1" s="4" t="s">
        <v>177</v>
      </c>
      <c r="K1" s="4" t="s">
        <v>178</v>
      </c>
      <c r="L1" s="4" t="s">
        <v>9</v>
      </c>
    </row>
    <row r="2" spans="2:12" ht="14.25">
      <c r="B2">
        <v>3</v>
      </c>
      <c r="C2">
        <v>3</v>
      </c>
      <c r="D2">
        <v>2</v>
      </c>
      <c r="E2">
        <v>2</v>
      </c>
      <c r="F2">
        <v>2</v>
      </c>
      <c r="G2">
        <v>3</v>
      </c>
      <c r="H2">
        <f>AVERAGE(B2:G2)</f>
        <v>2.5</v>
      </c>
      <c r="I2">
        <v>60</v>
      </c>
      <c r="J2">
        <v>5</v>
      </c>
      <c r="K2" t="s">
        <v>179</v>
      </c>
      <c r="L2" s="1">
        <v>42906.32916666667</v>
      </c>
    </row>
    <row r="3" spans="2:12" ht="14.25">
      <c r="B3">
        <v>3</v>
      </c>
      <c r="C3">
        <v>5</v>
      </c>
      <c r="D3">
        <v>4</v>
      </c>
      <c r="E3">
        <v>4</v>
      </c>
      <c r="F3">
        <v>2</v>
      </c>
      <c r="G3">
        <v>5</v>
      </c>
      <c r="H3">
        <f aca="true" t="shared" si="0" ref="H3:H21">AVERAGE(B3:G3)</f>
        <v>3.8333333333333335</v>
      </c>
      <c r="I3">
        <v>50</v>
      </c>
      <c r="J3">
        <v>5</v>
      </c>
      <c r="K3" t="s">
        <v>180</v>
      </c>
      <c r="L3" s="1">
        <v>42906.33472222222</v>
      </c>
    </row>
    <row r="4" spans="2:12" ht="14.25">
      <c r="B4">
        <v>4</v>
      </c>
      <c r="C4">
        <v>4</v>
      </c>
      <c r="D4">
        <v>4</v>
      </c>
      <c r="E4">
        <v>4</v>
      </c>
      <c r="F4">
        <v>2</v>
      </c>
      <c r="G4">
        <v>4</v>
      </c>
      <c r="H4">
        <f t="shared" si="0"/>
        <v>3.6666666666666665</v>
      </c>
      <c r="I4">
        <v>50</v>
      </c>
      <c r="J4">
        <v>5</v>
      </c>
      <c r="K4" t="s">
        <v>181</v>
      </c>
      <c r="L4" s="1">
        <v>42906.33541666667</v>
      </c>
    </row>
    <row r="5" spans="2:12" ht="14.25">
      <c r="B5">
        <v>2</v>
      </c>
      <c r="C5">
        <v>2</v>
      </c>
      <c r="D5">
        <v>1</v>
      </c>
      <c r="E5">
        <v>1</v>
      </c>
      <c r="F5">
        <v>1</v>
      </c>
      <c r="G5">
        <v>3</v>
      </c>
      <c r="H5">
        <f t="shared" si="0"/>
        <v>1.6666666666666667</v>
      </c>
      <c r="I5">
        <v>5</v>
      </c>
      <c r="J5">
        <v>4</v>
      </c>
      <c r="K5" t="s">
        <v>182</v>
      </c>
      <c r="L5" s="1">
        <v>42906.40347222222</v>
      </c>
    </row>
    <row r="6" spans="2:12" ht="14.25">
      <c r="B6">
        <v>4</v>
      </c>
      <c r="C6">
        <v>5</v>
      </c>
      <c r="D6">
        <v>3</v>
      </c>
      <c r="E6">
        <v>5</v>
      </c>
      <c r="F6">
        <v>2</v>
      </c>
      <c r="G6">
        <v>5</v>
      </c>
      <c r="H6">
        <f t="shared" si="0"/>
        <v>4</v>
      </c>
      <c r="I6">
        <v>60</v>
      </c>
      <c r="J6">
        <v>5</v>
      </c>
      <c r="L6" s="1">
        <v>42906.53958333333</v>
      </c>
    </row>
    <row r="7" spans="2:12" ht="14.25">
      <c r="B7">
        <v>4</v>
      </c>
      <c r="C7">
        <v>4</v>
      </c>
      <c r="D7">
        <v>4</v>
      </c>
      <c r="E7">
        <v>4</v>
      </c>
      <c r="F7">
        <v>2</v>
      </c>
      <c r="G7">
        <v>4</v>
      </c>
      <c r="H7">
        <f t="shared" si="0"/>
        <v>3.6666666666666665</v>
      </c>
      <c r="I7">
        <v>70</v>
      </c>
      <c r="J7">
        <v>5</v>
      </c>
      <c r="K7" t="s">
        <v>183</v>
      </c>
      <c r="L7" s="1">
        <v>42906.54652777778</v>
      </c>
    </row>
    <row r="8" spans="2:12" ht="14.25">
      <c r="B8">
        <v>4</v>
      </c>
      <c r="C8">
        <v>4</v>
      </c>
      <c r="D8">
        <v>3</v>
      </c>
      <c r="E8">
        <v>3</v>
      </c>
      <c r="F8">
        <v>3</v>
      </c>
      <c r="G8">
        <v>4</v>
      </c>
      <c r="H8">
        <f t="shared" si="0"/>
        <v>3.5</v>
      </c>
      <c r="I8">
        <v>75</v>
      </c>
      <c r="J8">
        <v>5</v>
      </c>
      <c r="K8" t="s">
        <v>184</v>
      </c>
      <c r="L8" s="1">
        <v>42906.580555555556</v>
      </c>
    </row>
    <row r="9" spans="2:12" ht="14.25">
      <c r="B9">
        <v>3</v>
      </c>
      <c r="C9">
        <v>4</v>
      </c>
      <c r="E9">
        <v>2</v>
      </c>
      <c r="F9">
        <v>1</v>
      </c>
      <c r="G9">
        <v>3</v>
      </c>
      <c r="H9">
        <f t="shared" si="0"/>
        <v>2.6</v>
      </c>
      <c r="I9">
        <v>30</v>
      </c>
      <c r="J9">
        <v>5</v>
      </c>
      <c r="K9" t="s">
        <v>185</v>
      </c>
      <c r="L9" s="1">
        <v>42906.59375</v>
      </c>
    </row>
    <row r="10" spans="2:12" ht="14.25">
      <c r="B10">
        <v>3</v>
      </c>
      <c r="C10">
        <v>3</v>
      </c>
      <c r="D10">
        <v>2</v>
      </c>
      <c r="F10">
        <v>2</v>
      </c>
      <c r="G10">
        <v>3</v>
      </c>
      <c r="H10">
        <f t="shared" si="0"/>
        <v>2.6</v>
      </c>
      <c r="J10">
        <v>4</v>
      </c>
      <c r="K10" t="s">
        <v>186</v>
      </c>
      <c r="L10" s="1">
        <v>42906.74652777778</v>
      </c>
    </row>
    <row r="11" spans="2:12" ht="14.25">
      <c r="B11">
        <v>3</v>
      </c>
      <c r="C11">
        <v>2</v>
      </c>
      <c r="D11">
        <v>2</v>
      </c>
      <c r="E11">
        <v>2</v>
      </c>
      <c r="F11">
        <v>1</v>
      </c>
      <c r="G11">
        <v>2</v>
      </c>
      <c r="H11">
        <f t="shared" si="0"/>
        <v>2</v>
      </c>
      <c r="I11">
        <v>30</v>
      </c>
      <c r="J11">
        <v>4</v>
      </c>
      <c r="K11" t="s">
        <v>187</v>
      </c>
      <c r="L11" s="1">
        <v>42906.77222222222</v>
      </c>
    </row>
    <row r="12" spans="2:12" ht="14.25">
      <c r="B12">
        <v>3</v>
      </c>
      <c r="C12">
        <v>3</v>
      </c>
      <c r="D12">
        <v>2</v>
      </c>
      <c r="E12">
        <v>3</v>
      </c>
      <c r="F12">
        <v>2</v>
      </c>
      <c r="G12">
        <v>3</v>
      </c>
      <c r="H12">
        <f t="shared" si="0"/>
        <v>2.6666666666666665</v>
      </c>
      <c r="I12">
        <v>40</v>
      </c>
      <c r="J12">
        <v>4</v>
      </c>
      <c r="K12" t="s">
        <v>188</v>
      </c>
      <c r="L12" s="1">
        <v>42906.938888888886</v>
      </c>
    </row>
    <row r="13" spans="2:12" ht="14.25">
      <c r="B13">
        <v>4</v>
      </c>
      <c r="C13">
        <v>3</v>
      </c>
      <c r="D13">
        <v>2</v>
      </c>
      <c r="E13">
        <v>2</v>
      </c>
      <c r="F13">
        <v>1</v>
      </c>
      <c r="G13">
        <v>4</v>
      </c>
      <c r="H13">
        <f t="shared" si="0"/>
        <v>2.6666666666666665</v>
      </c>
      <c r="I13">
        <v>50</v>
      </c>
      <c r="J13">
        <v>5</v>
      </c>
      <c r="K13" t="s">
        <v>189</v>
      </c>
      <c r="L13" s="1">
        <v>42907.35902777778</v>
      </c>
    </row>
    <row r="14" spans="2:12" ht="14.25">
      <c r="B14">
        <v>3</v>
      </c>
      <c r="C14">
        <v>4</v>
      </c>
      <c r="D14">
        <v>3</v>
      </c>
      <c r="E14">
        <v>2</v>
      </c>
      <c r="F14">
        <v>2</v>
      </c>
      <c r="G14">
        <v>4</v>
      </c>
      <c r="H14">
        <f t="shared" si="0"/>
        <v>3</v>
      </c>
      <c r="I14">
        <v>40</v>
      </c>
      <c r="J14">
        <v>5</v>
      </c>
      <c r="K14" t="s">
        <v>190</v>
      </c>
      <c r="L14" s="1">
        <v>42907.413194444445</v>
      </c>
    </row>
    <row r="15" spans="2:12" ht="14.25">
      <c r="B15">
        <v>2</v>
      </c>
      <c r="C15">
        <v>1</v>
      </c>
      <c r="D15">
        <v>2</v>
      </c>
      <c r="E15">
        <v>2</v>
      </c>
      <c r="F15">
        <v>1</v>
      </c>
      <c r="G15">
        <v>2</v>
      </c>
      <c r="H15">
        <f t="shared" si="0"/>
        <v>1.6666666666666667</v>
      </c>
      <c r="I15">
        <v>0</v>
      </c>
      <c r="J15">
        <v>3</v>
      </c>
      <c r="K15" t="s">
        <v>191</v>
      </c>
      <c r="L15" s="1">
        <v>42907.88958333333</v>
      </c>
    </row>
    <row r="16" spans="2:12" ht="14.25">
      <c r="B16">
        <v>2</v>
      </c>
      <c r="C16">
        <v>4</v>
      </c>
      <c r="D16">
        <v>3</v>
      </c>
      <c r="E16">
        <v>3</v>
      </c>
      <c r="F16">
        <v>2</v>
      </c>
      <c r="G16">
        <v>5</v>
      </c>
      <c r="H16">
        <f t="shared" si="0"/>
        <v>3.1666666666666665</v>
      </c>
      <c r="I16">
        <v>40</v>
      </c>
      <c r="J16">
        <v>5</v>
      </c>
      <c r="L16" s="1">
        <v>42908.24444444444</v>
      </c>
    </row>
    <row r="17" spans="2:12" ht="14.25">
      <c r="B17">
        <v>3</v>
      </c>
      <c r="C17">
        <v>4</v>
      </c>
      <c r="D17">
        <v>3</v>
      </c>
      <c r="E17">
        <v>3</v>
      </c>
      <c r="F17">
        <v>1</v>
      </c>
      <c r="G17">
        <v>3</v>
      </c>
      <c r="H17">
        <f t="shared" si="0"/>
        <v>2.8333333333333335</v>
      </c>
      <c r="I17">
        <v>50</v>
      </c>
      <c r="J17">
        <v>4</v>
      </c>
      <c r="K17" t="s">
        <v>192</v>
      </c>
      <c r="L17" s="1">
        <v>42908.353472222225</v>
      </c>
    </row>
    <row r="18" spans="2:12" ht="14.25">
      <c r="B18">
        <v>3</v>
      </c>
      <c r="C18">
        <v>3</v>
      </c>
      <c r="D18">
        <v>3</v>
      </c>
      <c r="E18">
        <v>2</v>
      </c>
      <c r="F18">
        <v>1</v>
      </c>
      <c r="G18">
        <v>3</v>
      </c>
      <c r="H18">
        <f t="shared" si="0"/>
        <v>2.5</v>
      </c>
      <c r="I18">
        <v>80</v>
      </c>
      <c r="J18">
        <v>5</v>
      </c>
      <c r="K18" t="s">
        <v>193</v>
      </c>
      <c r="L18" s="1">
        <v>42909.56805555556</v>
      </c>
    </row>
    <row r="19" spans="2:12" ht="14.25">
      <c r="B19">
        <v>4</v>
      </c>
      <c r="C19">
        <v>3</v>
      </c>
      <c r="D19">
        <v>4</v>
      </c>
      <c r="E19">
        <v>2</v>
      </c>
      <c r="F19">
        <v>3</v>
      </c>
      <c r="G19">
        <v>3</v>
      </c>
      <c r="H19">
        <f t="shared" si="0"/>
        <v>3.1666666666666665</v>
      </c>
      <c r="I19">
        <v>50</v>
      </c>
      <c r="J19">
        <v>5</v>
      </c>
      <c r="K19" t="s">
        <v>194</v>
      </c>
      <c r="L19" s="1">
        <v>42912.91371527778</v>
      </c>
    </row>
    <row r="20" spans="2:12" ht="14.25">
      <c r="B20">
        <v>3</v>
      </c>
      <c r="C20">
        <v>4</v>
      </c>
      <c r="D20">
        <v>3</v>
      </c>
      <c r="E20">
        <v>3</v>
      </c>
      <c r="F20">
        <v>2</v>
      </c>
      <c r="G20">
        <v>4</v>
      </c>
      <c r="H20">
        <f t="shared" si="0"/>
        <v>3.1666666666666665</v>
      </c>
      <c r="I20">
        <v>20</v>
      </c>
      <c r="J20">
        <v>4</v>
      </c>
      <c r="L20" s="1">
        <v>42912.9709375</v>
      </c>
    </row>
    <row r="21" spans="2:12" ht="14.25">
      <c r="B21">
        <v>3</v>
      </c>
      <c r="C21">
        <v>3</v>
      </c>
      <c r="D21">
        <v>4</v>
      </c>
      <c r="E21">
        <v>3</v>
      </c>
      <c r="F21">
        <v>4</v>
      </c>
      <c r="G21">
        <v>2</v>
      </c>
      <c r="H21">
        <f t="shared" si="0"/>
        <v>3.1666666666666665</v>
      </c>
      <c r="I21">
        <v>40</v>
      </c>
      <c r="J21">
        <v>5</v>
      </c>
      <c r="K21" t="s">
        <v>198</v>
      </c>
      <c r="L21" s="1">
        <v>42918.95082175926</v>
      </c>
    </row>
    <row r="22" ht="14.25">
      <c r="L22" s="1"/>
    </row>
    <row r="23" spans="1:10" ht="14.25">
      <c r="A23" t="s">
        <v>122</v>
      </c>
      <c r="B23">
        <f>AVERAGE(B2:B21)</f>
        <v>3.15</v>
      </c>
      <c r="C23">
        <f aca="true" t="shared" si="1" ref="C23:J23">AVERAGE(C2:C21)</f>
        <v>3.4</v>
      </c>
      <c r="D23">
        <f t="shared" si="1"/>
        <v>2.8421052631578947</v>
      </c>
      <c r="E23">
        <f t="shared" si="1"/>
        <v>2.736842105263158</v>
      </c>
      <c r="F23">
        <f t="shared" si="1"/>
        <v>1.85</v>
      </c>
      <c r="G23">
        <f t="shared" si="1"/>
        <v>3.45</v>
      </c>
      <c r="H23">
        <f t="shared" si="1"/>
        <v>2.9016666666666664</v>
      </c>
      <c r="I23">
        <f t="shared" si="1"/>
        <v>44.21052631578947</v>
      </c>
      <c r="J23">
        <f t="shared" si="1"/>
        <v>4.6</v>
      </c>
    </row>
    <row r="24" spans="1:10" ht="14.25">
      <c r="A24" t="s">
        <v>131</v>
      </c>
      <c r="B24">
        <f>MEDIAN(B2:B21)</f>
        <v>3</v>
      </c>
      <c r="C24">
        <f aca="true" t="shared" si="2" ref="C24:J24">MEDIAN(C2:C21)</f>
        <v>3.5</v>
      </c>
      <c r="D24">
        <f t="shared" si="2"/>
        <v>3</v>
      </c>
      <c r="E24">
        <f t="shared" si="2"/>
        <v>3</v>
      </c>
      <c r="F24">
        <f t="shared" si="2"/>
        <v>2</v>
      </c>
      <c r="G24">
        <f t="shared" si="2"/>
        <v>3</v>
      </c>
      <c r="H24">
        <f t="shared" si="2"/>
        <v>2.916666666666667</v>
      </c>
      <c r="I24">
        <f t="shared" si="2"/>
        <v>50</v>
      </c>
      <c r="J24">
        <f t="shared" si="2"/>
        <v>5</v>
      </c>
    </row>
    <row r="26" spans="1:10" ht="14.25">
      <c r="A26" t="s">
        <v>132</v>
      </c>
      <c r="B26">
        <f aca="true" t="shared" si="3" ref="B26:G26">COUNTIF(B2:B21,"&gt;1")/COUNT(B2:B21)</f>
        <v>1</v>
      </c>
      <c r="C26">
        <f t="shared" si="3"/>
        <v>0.95</v>
      </c>
      <c r="D26">
        <f t="shared" si="3"/>
        <v>0.9473684210526315</v>
      </c>
      <c r="E26">
        <f t="shared" si="3"/>
        <v>0.9473684210526315</v>
      </c>
      <c r="F26">
        <f t="shared" si="3"/>
        <v>0.65</v>
      </c>
      <c r="G26">
        <f t="shared" si="3"/>
        <v>1</v>
      </c>
      <c r="J26" t="s">
        <v>133</v>
      </c>
    </row>
    <row r="27" ht="14.25">
      <c r="J27">
        <f>COUNTIF(J2:J21,"&gt;3")/COUNT(J2:J21)</f>
        <v>0.95</v>
      </c>
    </row>
    <row r="28" spans="1:8" ht="14.25">
      <c r="A28" t="s">
        <v>134</v>
      </c>
      <c r="B28">
        <f>COUNTIF(B2:G21,"&gt;1")/COUNT(B2:G21)</f>
        <v>0.9152542372881356</v>
      </c>
      <c r="H28" t="s">
        <v>197</v>
      </c>
    </row>
    <row r="29" ht="14.25">
      <c r="H29">
        <f>(H23-1)*25</f>
        <v>47.54166666666666</v>
      </c>
    </row>
    <row r="30" ht="14.25">
      <c r="F30"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Miller</dc:creator>
  <cp:keywords/>
  <dc:description/>
  <cp:lastModifiedBy>Michael Miller</cp:lastModifiedBy>
  <dcterms:created xsi:type="dcterms:W3CDTF">2017-07-25T08:11:41Z</dcterms:created>
  <dcterms:modified xsi:type="dcterms:W3CDTF">2018-02-07T09:01:40Z</dcterms:modified>
  <cp:category/>
  <cp:version/>
  <cp:contentType/>
  <cp:contentStatus/>
</cp:coreProperties>
</file>